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cer\OneDrive\Documentos\CPC\2021\01. Programa de trabajo Municipios\Material de apoyo\Control Interno\Formatos\"/>
    </mc:Choice>
  </mc:AlternateContent>
  <xr:revisionPtr revIDLastSave="0" documentId="13_ncr:1_{8A8E9E55-2BE4-4084-8A4C-0556E7782EC6}" xr6:coauthVersionLast="47" xr6:coauthVersionMax="47" xr10:uidLastSave="{00000000-0000-0000-0000-000000000000}"/>
  <bookViews>
    <workbookView xWindow="-108" yWindow="-108" windowWidth="23256" windowHeight="12576" tabRatio="893" xr2:uid="{00000000-000D-0000-FFFF-FFFF00000000}"/>
  </bookViews>
  <sheets>
    <sheet name="EVALUACIÓN CI" sheetId="5" r:id="rId1"/>
    <sheet name="Hoja3" sheetId="57" state="hidden" r:id="rId2"/>
    <sheet name="Hoja1" sheetId="50" state="hidden" r:id="rId3"/>
  </sheets>
  <externalReferences>
    <externalReference r:id="rId4"/>
  </externalReferences>
  <definedNames>
    <definedName name="A">'EVALUACIÓN CI'!#REF!</definedName>
    <definedName name="agafgfg">'EVALUACIÓN CI'!#REF!</definedName>
    <definedName name="_xlnm.Print_Area" localSheetId="0">'EVALUACIÓN CI'!$A$1:$I$53</definedName>
    <definedName name="Calif">'EVALUACIÓN CI'!#REF!</definedName>
    <definedName name="Calificación">#REF!</definedName>
    <definedName name="dfjdñlfkja">'EVALUACIÓN CI'!#REF!</definedName>
    <definedName name="dfjñflkja">#REF!</definedName>
    <definedName name="dkdkd">'EVALUACIÓN CI'!#REF!</definedName>
    <definedName name="fgsfgsfg">#REF!</definedName>
    <definedName name="fgsfgsgs">#REF!</definedName>
    <definedName name="gggggg">#REF!</definedName>
    <definedName name="gsfgsg">'EVALUACIÓN CI'!#REF!</definedName>
    <definedName name="Lista">'EVALUACIÓN CI'!#REF!</definedName>
    <definedName name="Lista2">'[1]1'!$P$1:$P$3</definedName>
    <definedName name="Lista3">#REF!</definedName>
    <definedName name="tbgsgg">'EVALUACIÓN CI'!#REF!</definedName>
    <definedName name="_xlnm.Print_Titles" localSheetId="0">'EVALUACIÓN CI'!$1:$9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5" l="1"/>
  <c r="H31" i="5"/>
  <c r="G32" i="5"/>
  <c r="H32" i="5"/>
  <c r="H47" i="5" l="1"/>
  <c r="H46" i="5"/>
  <c r="H45" i="5"/>
  <c r="H43" i="5"/>
  <c r="H42" i="5"/>
  <c r="H41" i="5"/>
  <c r="H40" i="5"/>
  <c r="H39" i="5"/>
  <c r="H38" i="5"/>
  <c r="H36" i="5"/>
  <c r="H35" i="5"/>
  <c r="H34" i="5"/>
  <c r="H33" i="5"/>
  <c r="H30" i="5"/>
  <c r="H29" i="5"/>
  <c r="H28" i="5"/>
  <c r="H27" i="5"/>
  <c r="H26" i="5"/>
  <c r="H25" i="5"/>
  <c r="G47" i="5"/>
  <c r="G46" i="5"/>
  <c r="G45" i="5"/>
  <c r="G43" i="5"/>
  <c r="G42" i="5"/>
  <c r="G41" i="5"/>
  <c r="G40" i="5"/>
  <c r="G39" i="5"/>
  <c r="G38" i="5"/>
  <c r="G36" i="5"/>
  <c r="G35" i="5"/>
  <c r="G34" i="5"/>
  <c r="G33" i="5"/>
  <c r="G30" i="5"/>
  <c r="G29" i="5"/>
  <c r="G28" i="5"/>
  <c r="G27" i="5"/>
  <c r="G26" i="5"/>
  <c r="G25" i="5"/>
  <c r="H23" i="5"/>
  <c r="H22" i="5"/>
  <c r="H21" i="5"/>
  <c r="H20" i="5"/>
  <c r="H18" i="5"/>
  <c r="H17" i="5"/>
  <c r="H16" i="5"/>
  <c r="H15" i="5"/>
  <c r="H14" i="5"/>
  <c r="H13" i="5"/>
  <c r="H12" i="5"/>
  <c r="H11" i="5"/>
  <c r="I45" i="5" l="1"/>
  <c r="I38" i="5"/>
  <c r="I25" i="5"/>
  <c r="G23" i="5"/>
  <c r="G21" i="5"/>
  <c r="G20" i="5"/>
  <c r="G18" i="5"/>
  <c r="G22" i="5"/>
  <c r="G17" i="5"/>
  <c r="G16" i="5"/>
  <c r="G15" i="5"/>
  <c r="G14" i="5"/>
  <c r="G13" i="5"/>
  <c r="G12" i="5"/>
  <c r="G11" i="5"/>
  <c r="I20" i="5" l="1"/>
  <c r="I11" i="5"/>
  <c r="I48" i="5" l="1"/>
</calcChain>
</file>

<file path=xl/sharedStrings.xml><?xml version="1.0" encoding="utf-8"?>
<sst xmlns="http://schemas.openxmlformats.org/spreadsheetml/2006/main" count="322" uniqueCount="235">
  <si>
    <t>No.</t>
  </si>
  <si>
    <t>Evaluación</t>
  </si>
  <si>
    <t>AMBIENTE DE CONTROL</t>
  </si>
  <si>
    <t>ADMINISTRACIÓN DE RIESGOS</t>
  </si>
  <si>
    <t>ACTIVIDADES DE CONTROL</t>
  </si>
  <si>
    <t>SUPERVISIÓN Y MEJORA CONTINUA</t>
  </si>
  <si>
    <t xml:space="preserve">Se opera en el proceso un mecanismo para evaluar y actualizar el control interno (políticas y procedimientos), en cada ámbito de competencia y nivel jerárquico. </t>
  </si>
  <si>
    <t>1.-</t>
  </si>
  <si>
    <t>2.-</t>
  </si>
  <si>
    <t>Se instrumentan en los procesos acciones para identificar, evaluar y dar respuesta a los riesgos de corrupción, abusos y fraudes potenciales que pudieran afectar el cumplimiento de los objetivos institucionales.</t>
  </si>
  <si>
    <t>3.-</t>
  </si>
  <si>
    <t>Se tienen en operación los instrumentos y mecanismos del proceso, que miden su avance, resultados y se analizan las variaciones en el cumplimiento de los objetivos y metas Institucionales</t>
  </si>
  <si>
    <t>Se cumple con las políticas y disposiciones establecidas para la Estrategia Digital Nacional en los procesos de gobernanza, organización y de entrega, relacionados con la planeación, contratación y administración de bienes y servicios de TIC's y con la seguridad de la información  (Institucional TIC's).</t>
  </si>
  <si>
    <t>4.-</t>
  </si>
  <si>
    <t>INFORMAR Y COMUNICAR</t>
  </si>
  <si>
    <t>Se cuenta con un sistema de Información que de manera integral, oportuna y confiable permite a la alta dirección y, en su caso, al Órgano de Gobierno realizar seguimientos y tomar decisiones (Institucional).</t>
  </si>
  <si>
    <t>Se llevan a cabo evaluaciones del control interno de los procesos sustantivos y administrativos por parte del Titular y la Administración, Órgano Fiscalizador o de una instancia independiente para determinar la suficiencia y efectividad de los controles establecidos.</t>
  </si>
  <si>
    <t>5.-</t>
  </si>
  <si>
    <t>Firma:</t>
  </si>
  <si>
    <t>Elemento de Control</t>
  </si>
  <si>
    <t>TOTAL</t>
  </si>
  <si>
    <t>Se realizan las acciones correctivas y preventivas que contribuyen a la eficiencia y eficacia de las operaciones, así como la supervisión permanente de los cinco componentes de control interno.</t>
  </si>
  <si>
    <t>Los resultados de las auditorías de instancias fiscalizadoras de cumplimiento, de riesgos, de funciones, evaluaciones y de seguridad sobre Tecnologías de la Información, se utilizan para retroalimentar a cada uno de los responsables y mejorar el proceso.</t>
  </si>
  <si>
    <t>Se tiene implantado un mecanismo específico para el registro, análisis y atención oportuna y suficiente de quejas y denuncias (Institucional).</t>
  </si>
  <si>
    <t>Se cuenta con el registro de acuerdos y compromisos, correspondientes a los procesos, aprobados en las reuniones del Órgano de Gobierno, de Comités Institucionales y de grupos de alta dirección, así como de su seguimiento, a fin de que se cumplan en tiempo y forma.</t>
  </si>
  <si>
    <t>Dentro del sistema de información se genera de manera oportuna, suficiente y confiable, información sobre el estado de la situación contable y programático-presupuestal del proceso.</t>
  </si>
  <si>
    <t>Se tiene implantado en cada proceso un mecanismo o instrumento para verificar que la elaboración de informes, respecto del logro del plan estratégico, objetivos y metas institucionales, cumplan con las políticas, lineamientos y criterios institucionales establecidos.</t>
  </si>
  <si>
    <t>Existe en cada proceso un mecanismo para generar información relevante y de calidad (accesible, correcta, actualizada, suficiente, oportuna, válida y verificable), de conformidad con las disposiciones legales y administrativas aplicables.</t>
  </si>
  <si>
    <t>En las operaciones y etapas automatizadas de los procesos se cancelan oportunamente los accesos autorizados del personal que causó baja, tanto a espacios físicos como a TIC's.</t>
  </si>
  <si>
    <t>Se identifican y evalúan las necesidades de utilizar TIC's en las operaciones y etapas del proceso, considerando los recursos humanos, materiales, financieros y tecnológicos que se requieren.</t>
  </si>
  <si>
    <t>Existen y operan en los procesos actividades de control desarrolladas mediante el uso de TIC's.</t>
  </si>
  <si>
    <t>Las recomendaciones y acuerdos de los Comités Institucionales, relacionados con cada proceso, se atienden en tiempo y forma, conforme a su ámbito de competencia.</t>
  </si>
  <si>
    <t>Se evalúan y actualizan en los procesos las políticas, procedimientos, acciones, mecanismos e instrumentos de control.</t>
  </si>
  <si>
    <t>Se identifica en los procesos la causa raíz de las debilidades de control interno determinadas, con prioridad en las de mayor importancia, a efecto de evitar su recurrencia e integrarlas a un Programa de Trabajo de Control Interno para su seguimiento y atención.</t>
  </si>
  <si>
    <t>Se establecen en los procesos mecanismos para identificar y atender la causa raíz de las observaciones determinadas por las diversas instancias de fiscalización, con la finalidad de evitar  su recurrencia.</t>
  </si>
  <si>
    <t>Se tienen establecidos estándares de calidad, resultados, servicios o desempeño en la ejecución  de los procesos.</t>
  </si>
  <si>
    <t>Se encuentran claramente definidas las actividades de control en cada proceso, para cumplir con las metas comprometidas con base en el presupuesto asignado del ejercicio fiscal.</t>
  </si>
  <si>
    <t>Se seleccionan y desarrollan actividades de control que ayudan a dar respuesta y reducir los riesgos de cada proceso, considerando los controles manuales y/o automatizados con base en el uso  de TIC´s.</t>
  </si>
  <si>
    <t>Existe un procedimiento formal que establezca la obligación de los responsables de los procesos que intervienen en la administración de riesgos.</t>
  </si>
  <si>
    <t>Las actividades de control interno atienden y mitigan los riesgos identificados del proceso, que pueden afectar el logro de metas y objetivos institucionales, y éstas son ejecutadas por el servidor público facultado conforme a la normatividad.</t>
  </si>
  <si>
    <t>Se aplica la metodología establecida en cumplimiento a las etapas para la Administración de Riesgos, para su identificación, descripción, evaluación, atención y seguimiento, que incluya los factores de riesgo, estrategias para administrarlos y la implementación de acciones de control.</t>
  </si>
  <si>
    <t>El manual de organización y de procedimientos de las unidades administrativas que intervienen en los procesos está alineado a los objetivos y metas institucionales y se actualizan con base en sus atribuciones y responsabilidades establecidas en la normatividad aplicable.</t>
  </si>
  <si>
    <t>Los perfiles y descripciones de puestos están actualizados conforme a las funciones y alineados a los procesos (Institucional).</t>
  </si>
  <si>
    <t>La estructura organizacional define la autoridad y responsabilidad, segrega y delega funciones, delimita facultades entre el personal que autoriza, ejecuta, vigila, evalúa, registra o contabiliza las transacciones de los procesos.</t>
  </si>
  <si>
    <t>Se aplican, al menos una vez al año, encuestas de clima organizacional, se identifican áreas de oportunidad, determinan acciones de mejora, dan seguimiento y evalúan sus resultados (Institucional).</t>
  </si>
  <si>
    <t>La institución cuenta con un Comité de Ética y de Prevención de Conflictos de Interés formalmente establecido para difundir y evaluar el cumplimiento del Código de Ética y de Conducta; se cumplen con las reglas de integridad para el ejercicio de la función pública y sus lineamientos generales (Institucional).</t>
  </si>
  <si>
    <t>Los objetivos y metas institucionales derivados del plan estratégico están comunicados y asignados a los encargados de las áreas y responsables de cada uno de los procesos para su cumplimiento (Institucional).</t>
  </si>
  <si>
    <t>Los servidores públicos de la Institución, conocen y aseguran en su área de trabajo el cumplimiento de metas y objetivos, visión y misión institucionales (Institucional).</t>
  </si>
  <si>
    <t>No se tienen Metas y Objetivos, visión y misión institucionales</t>
  </si>
  <si>
    <t>Existen Metas y Objetivos, Visión y Misión institucionales</t>
  </si>
  <si>
    <t>Existen Metas y Objetivos, Visión y Misión institucionales, sin embargo, los servidores públicos de la institución desconocen su existencia y aplicación.</t>
  </si>
  <si>
    <t>Existen Metas y Objetivos, Visión y Misión institucionales, las cuales se han difundido de forma oficial a los servidores públicos de la institución.</t>
  </si>
  <si>
    <t>Existen Metas y Objetivos, sin embargo, los encargados de las áreas y responsables de cada uno de los procesos, desconocen su existencia y aplicación.</t>
  </si>
  <si>
    <t>Existen Metas y Objetivos de acuerdo al plan estratégico, los cuales,  los encargados de las áreas y responsables de cada uno de los procesos conocen, sin embargo, no se han sido difundidos de forma oficial.</t>
  </si>
  <si>
    <t>Existen Metas y Objetivos de acuerdo al plan estratégico, los cuales se han difundido de forma oficial a los encargados de las áreas y responsables de cada uno de los procesos.</t>
  </si>
  <si>
    <t>Existen Metas y Objetivos, Visión y Misión institucionales, los cuales son conocidos por los servidores públicos de la institución, sin embargo, no han sido difundidos de forma oficial.</t>
  </si>
  <si>
    <t xml:space="preserve">No se aplican encuestas de clima organizacional en la institución. </t>
  </si>
  <si>
    <t>Se aplican encuestas de clima organizacional por lo menos una vez al año, se identifican áreas de oportunidad y se determinan acciones de mejora, pero no se da seguimiento para evaluar los resultados.</t>
  </si>
  <si>
    <t>Se aplican encuestas de clima organizacional y se identifican áreas de oportunidad pero no se determinan acciones de mejora y tampoco se da seguimiento para evaluar los resultados.</t>
  </si>
  <si>
    <t>En la institución se aplican encuestas de clima organizacional, por lo menos una vez al año, se identifican áreas de oportunidad, se determinan acciones de mejora y se da seguimiento para evaluar los resultados .</t>
  </si>
  <si>
    <t>No existe una estructura organizacional autorizada vigente.</t>
  </si>
  <si>
    <t>Se tiene una estructura organizacional autorizada vigente la cual no define autoridad y responsabilidad, así como, la segregación de funciones entre el personal.</t>
  </si>
  <si>
    <t>Se tiene una estructura organizacional autorizada vigente la cual define autoridad y responsabilidad, sin embargo, no esta bien definida la segregación de funciones entre el personal.</t>
  </si>
  <si>
    <t>Se tiene una estructura organizacional autorizada vigente la cual define autoridad y responsabilidad y esta bien definida la segregación de funciones entre el personal, sin embargo, no se delimitan las facultades de autorizar, ejecutar, vigilar entre el personal.</t>
  </si>
  <si>
    <t>Se tiene una estructura organizacional autorizada vigente la cual define autoridad y responsabilidad, esta bien definida la segregación de funciones entre el personal y se delimitan las facultades de autorizar, ejecutar, vigilar entre el personal.</t>
  </si>
  <si>
    <t>No se tienen perfiles de puestos.</t>
  </si>
  <si>
    <t>No se tienen manuales de organización y procedimientos en la instancia.</t>
  </si>
  <si>
    <t>Se tienen manuales de organización y de procedimientos pero no se encuentran formalizados y autorizados.</t>
  </si>
  <si>
    <t>Se tienen manuales de organización y de procedimientos y se encuentran formalizados y autorizados, pero no se encuentran alineados a los objetivos y metas institucionales.</t>
  </si>
  <si>
    <t>Se tienen manuales de organización y de procedimientos, se encuentran formalizados y autorizados y se encuentran alineados a los objetivos y metas institucionales.</t>
  </si>
  <si>
    <t>Se tienen manuales de organización y de procedimientos, se encuentran formalizados y autorizados y se encuentran alineados a los objetivos y metas institucionales y se encuentran operando correctamente.</t>
  </si>
  <si>
    <t>Se tienen formalizados mecanismos para evaluar el control interno, sin embargo, no se encuentran difundidos entre el personal de la instancia.</t>
  </si>
  <si>
    <t>Se tiene una metodología para la administración de riesgos, sin embargo, no se tienen identificados.</t>
  </si>
  <si>
    <t>Se tiene una metodología para la administración de riesgos y se tienen identificados, sin embargo, no se han difundido al personal.</t>
  </si>
  <si>
    <t>Se tiene una metodología para la administración de riesgos, se tienen identificados y difundidos al personal, sin embargo, no se han implementado acciones de control.</t>
  </si>
  <si>
    <t xml:space="preserve">Se aplica la metodología establecida en cumplimiento a las etapas para la Administración de Riesgos, para su identificación, descripción, evaluación, atención y seguimiento, se han difundido al personal y se han implementado acciones de control. </t>
  </si>
  <si>
    <t>Se establecieron actividades de control Interno que atienden y mitigan riesgos, pero no fueron formalizadas.</t>
  </si>
  <si>
    <t>No se establecieron actividades de control Interno para mitigar los riesgos.</t>
  </si>
  <si>
    <t>No existen procedimientos que obliguen a los responsables de los procesos a la aplicación de la metodología de administración de riesgos.</t>
  </si>
  <si>
    <t>No existen procesos para identificar, evaluar y dar respuesta a los riesgos de corrupción, abusos y fraudes.</t>
  </si>
  <si>
    <t>Se tienen procesos para identificar, evaluar y dar respuesta a los riesgos de corrupción, abusos y fraudes, pero no se tienen formalizados.</t>
  </si>
  <si>
    <t>Se tienen procesos formalizados para identificar, evaluar y dar respuesta a los riesgos de corrupción, abusos y fraudes, pero no se han difundido al personal.</t>
  </si>
  <si>
    <t>Se tienen procesos formalizados para identificar, evaluar y dar respuesta a los riesgos de corrupción, abusos y fraudes y se han difundido al personal.</t>
  </si>
  <si>
    <t>Se tienen procesos formalizados para identificar, evaluar y dar respuesta a los riesgos de corrupción, abusos y fraudes, se han difundido al personal y se encuentra operando.</t>
  </si>
  <si>
    <t>No se tienen acciones correctivas y preventivas en la instancia. No se tiene una supervisión permanente a los cinco componentes de control interno.</t>
  </si>
  <si>
    <t>Se tienen acciones correctivas y preventivas pero no se encuentran formalizadas.</t>
  </si>
  <si>
    <t>Se tienen acciones correctivas y preventivas formalizadas, sin embargo, no se realiza la supervisión permanente a los cinco componentes de control interno.</t>
  </si>
  <si>
    <t>Se realiza la supervisión permanente de los cinco componentes de control interno y se determinan acciones correctivas y preventivas que contribuyan a la eficacia y eficiencia de las operaciones.</t>
  </si>
  <si>
    <t>Se realiza la supervisión permanente de los cinco componentes de control interno, sin embargo, no se realizan acciones correctivas y preventivas que contribuyan a la eficacia y eficiencia de las operaciones.</t>
  </si>
  <si>
    <t>No se tiene un plan para retroalimentación y mejora de los procesos, con base en las auditorías realizadas por instancias fiscalizadoras.</t>
  </si>
  <si>
    <t>Se tiene un plan para retroalimentar y mejorar los procesos con base en las auditorías realizadas por instancias fiscalizadoras, pero no esta formalizado y tampoco difundido al personal correspondiente.</t>
  </si>
  <si>
    <t>Se tiene un plan formalizado para retroalimentar y mejorar los procesos con base en las auditorías realizadas por instancias fiscalizadoras, pero no se encuentra difundido al personal correspondiente.</t>
  </si>
  <si>
    <t>Se tiene un plan formalizado para retroalimentar y mejorar los procesos con base en las auditorías realizadas por instancias fiscalizadoras y se encuentra difundido al personal correspondiente, sin embargo, no se encuentra operando.</t>
  </si>
  <si>
    <t>Se tiene un plan formalizado para retroalimentar y mejorar los procesos con base en las auditorías realizadas por instancias fiscalizadoras, se encuentra difundido al personal correspondiente y se encuentra operando.</t>
  </si>
  <si>
    <t>No se llevan a cabo evaluaciones del control interno en la instancia.</t>
  </si>
  <si>
    <t>Se tiene establecido un plan formalizado para realizar evaluaciones de control interno y determinar la suficiencia y efectividad de los controles establecidos, sin embargo no esta difundido al personal de la instancia y tampoco operando.</t>
  </si>
  <si>
    <t>Se tiene establecido un plan formalizado para realizar evaluaciones de control interno y determinar la suficiencia y efectividad de los controles establecidos, esta difundido al personal de la instancia, sin embargo no esta operando.</t>
  </si>
  <si>
    <t>Se tiene establecido un plan formalizado para realizar evaluaciones de control interno y determinar la suficiencia y efectividad de los controles establecidos, esta difundido al personal de la instancia y este se encuentra operando.</t>
  </si>
  <si>
    <t>Se tiene establecido un plan para realizar evaluaciones de control interno y determinar la suficiencia y efectividad de los controles establecidos pero no esta formalizado, difundido y tampoco se encuentra operando.</t>
  </si>
  <si>
    <t>Existen Metas y Objetivos derivado de un plan estratégico.</t>
  </si>
  <si>
    <t>No se tienen Metas y Objetivos derivados de un plan estratégico.</t>
  </si>
  <si>
    <t>La institución cuenta con un Comité de Ética y de Prevención de Conflictos de Interés formalmente establecido y se cumplen con reglas de integridad para el ejercicio de la función pública.</t>
  </si>
  <si>
    <t>La institución no cuenta con Comité de Ética y de Prevención de Conflictos de Interés formalmente establecido, pero si cuenta con reglas de integridad para el ejercicio de la función pública.</t>
  </si>
  <si>
    <t>La institución cuenta con Comité de Ética y de Prevención de Conflictos de Interés formalmente establecido, sin embargo, no se tienen reglas de integridad para el ejercicio de la función pública.</t>
  </si>
  <si>
    <t>La institución cuenta con un Comité de Ética y de Prevención de Conflictos de Interés, sin embargo, no se encuentra formalizado.</t>
  </si>
  <si>
    <t>No se tiene Comité de Ética y de Prevención de Conflictos de Interés y tampoco reglas de integridad y sus lineamientos generales.</t>
  </si>
  <si>
    <t>Se aplican encuestas de clima organizacional por lo menos una vez al año.</t>
  </si>
  <si>
    <t>Se tienen perfiles de puestos alineados a los procesos, están autorizados y se encuentran operando.</t>
  </si>
  <si>
    <t>Se tienen perfiles de puestos alineados a los procesos y están autorizados.</t>
  </si>
  <si>
    <t>Se tienen perfiles de puestos alineados a los procesos pero no están autorizados.</t>
  </si>
  <si>
    <t>Se tienen perfiles de puestos pero no están alineados a los procesos.</t>
  </si>
  <si>
    <t>Se tienen mecanismos formalizados para evaluar  y actualizar el control interno y estos se encuentran difundidos entre el personal de la instancia en cada ámbito de competencia y nivel jerárquico.</t>
  </si>
  <si>
    <t>Se tienen mecanismos formalizados para evaluar el control interno y estos se encuentran difundidos entre el personal de la instancia en cada ámbito de competencia y nivel jerárquico, pero no se encuentran actualizados.</t>
  </si>
  <si>
    <t>Se tienen mecanismos para evaluar el control interno pero no se encuentran formalizados y tampoco difundidos.</t>
  </si>
  <si>
    <t>No existen mecanismos para evaluar el control interno en cada ámbito de competencia y nivel jerárquico.</t>
  </si>
  <si>
    <t>No se tiene una metodología para la administración de riesgos y tampoco están identificados.</t>
  </si>
  <si>
    <t>Se determinaron actividades de control interno las cuales se encuentran formalizadas, fueron difundidas al personal y están siendo ejecutadas por los servidores públicos facultados de acuerdo a la normatividad.</t>
  </si>
  <si>
    <t>Se determinaron actividades de control interno las cuales se encuentran formalizadas y fueron difundidas al personal, sin embargo, no están siendo ejecutadas por los servidores públicos facultados de acuerdo a la normatividad.</t>
  </si>
  <si>
    <t>Se determinaron actividades de control interno las cuales se encuentran formalizadas pero no fueron difundidas al personal correspondiente.</t>
  </si>
  <si>
    <t>Se tienen procedimientos formalizados y difundidos que obligan la aplicación de la metodología de administración de riesgos a los responsables de los procesos y se están ejecutando.</t>
  </si>
  <si>
    <t>Se tienen procedimientos formalizados y difundidos que obligan la aplicación de la metodología de administración de riesgos a los responsables de los procesos, pero no están siendo ejecutados.</t>
  </si>
  <si>
    <t>Se tienen procedimientos formalizados que obligan a la aplicación de la metodología de administración de riesgos a los responsables de los procesos, sin embargo, no están difundidos.</t>
  </si>
  <si>
    <t>Se tienen procedimientos que obligan a la aplicación de la metodología de administración de riesgos a los responsables de los procesos, pero no están formalizados.</t>
  </si>
  <si>
    <t>3. ACTIVIDADES DE CONTROL</t>
  </si>
  <si>
    <t>2. ADMINISTRACIÓN DE RIESGOS</t>
  </si>
  <si>
    <t>1. AMBIENTE DE CONTROL</t>
  </si>
  <si>
    <t>4. INFORMAR Y COMUNICAR</t>
  </si>
  <si>
    <t>5. SUPERVISIÓN Y MEJORA CONTINUA</t>
  </si>
  <si>
    <t>No se cuenta con un sistema integral de Información</t>
  </si>
  <si>
    <t>Se cuenta con un sistema que proporciona información seccionada</t>
  </si>
  <si>
    <t>Se cuenta con un sistema de información que se nutre de datos poco confiables</t>
  </si>
  <si>
    <t>Se cuenta con un sistema de información que permite dar seguimientos</t>
  </si>
  <si>
    <t>No se cuenta con un mecanismo de registro de quejas y denuncias institucional</t>
  </si>
  <si>
    <t>Se cuenta con un sistema de quejas y denuncias, los integrantes de la institución no conocen su alcance y funcionamiento</t>
  </si>
  <si>
    <t>Se cuenta con un sistema de quejas y denuncias que utiliza diversos medios para recibirlas</t>
  </si>
  <si>
    <t>No se lleva registro de acuerdos y compromisos</t>
  </si>
  <si>
    <t>Se cuenta con un registro de quejas y denuncias, que utiliza cajas de buzón como medio de capatación</t>
  </si>
  <si>
    <t>Se cuenta con un registro informático de acuerdos y compromisos</t>
  </si>
  <si>
    <t>Se cuenta con un registro manual de acuerdos y compromisos</t>
  </si>
  <si>
    <t>Se cuenta con un registro informático de acuerdos y compromisos, que se atienden parcialmente</t>
  </si>
  <si>
    <t>No se cuenta con un sistema de información</t>
  </si>
  <si>
    <t>Se cuenta con un sistema de información insuficiente y poco confiable</t>
  </si>
  <si>
    <t>Se cuenta con un sistema de información suficiente pero poco confiable</t>
  </si>
  <si>
    <t>No se cuenta con mecanismos ni instrumentos para elaboración de informes</t>
  </si>
  <si>
    <t>No se cuenta con mecanismos para generar información</t>
  </si>
  <si>
    <t>Los mecanismos para generar información son ineficientes e insuficientes</t>
  </si>
  <si>
    <t>Los mecanismos para generar información son eficientes pero insuficientes</t>
  </si>
  <si>
    <t>Los mecanismos para generar información son eficientes y suficientes, pero no se cumple con las disposiciones legales y administrativas aplicables</t>
  </si>
  <si>
    <t>Los mecanismos para verificación de elaboración de informes, son eficientes y suficientes, pero no se cumple con los criterios institucionales establecidos</t>
  </si>
  <si>
    <t>Se tienen establecidas y formalizadas actividades de control para reducir los riesgos con base en el uso de TIC´s, se han difundido al personal y se encuentran operando.</t>
  </si>
  <si>
    <t>Se tienen establecidas y formalizadas actividades de control para reducir los riesgos con base en el uso de TIC´s, se han difundido al personal, sin embargo, no se encuentran operando.</t>
  </si>
  <si>
    <t>Se tienen establecidas y formalizadas actividades de control para reducir los riesgos con base en el uso de TIC´s, sin embargo, no se han difundido al personal y no se encuentran operando.</t>
  </si>
  <si>
    <t>Se tienen establecidas actividades de control para reducir los riesgos con base en el uso de TIC´s pero no se encuentran formalizadas y tampoco se han difundido al personal.</t>
  </si>
  <si>
    <t>No se tienen actividades  de control con base en el uso de TIC´s.</t>
  </si>
  <si>
    <t>Se tienen definidas y formalizadas las actividades de control en cada proceso, estas fueron difundidas al personal y se encuentran operando.</t>
  </si>
  <si>
    <t>Se tienen definidas y formalizadas las actividades de control en cada proceso y estas fueron difundidas al personal.</t>
  </si>
  <si>
    <t>Se tienen definidas y formalizadas las actividades de control en cada proceso, sin embargo, no estan difundidas al personal.</t>
  </si>
  <si>
    <t>Se tienen definidas actividades de control en cada proceso pero no estan formalizadas.</t>
  </si>
  <si>
    <t>No se tienen definidas actividades de control.</t>
  </si>
  <si>
    <t>Se tienen instrumentos y mecanismos de medición formalizados para la evaluación de objetivos, se han difundido al personal correspondiente y se encuentran operando.</t>
  </si>
  <si>
    <t>Se tienen instrumentos y mecanismos de medición formalizados para la evaluación de objetivos, se han difundido al personal correspondiente, sin embargo, no se tiene evidencia de que se encuentren operando.</t>
  </si>
  <si>
    <t>Se tienen instrumentos y mecanismos de medición formalizados para la evaluación de objetivos, sin embargo, no se han difundido al personal correspondiente.</t>
  </si>
  <si>
    <t>Se tienen instrumentos y mecanismos de medición para la evaluación de objetivos pero no estan formalizados.</t>
  </si>
  <si>
    <t>No se tienen instrumentos y mecanismos de medición para la evaluación de objetivos y metas.</t>
  </si>
  <si>
    <t>Se cuenta con un sistema de información formalizado que genera oportuna, suficiente y confiablemente la situación contable y programático-presupuestal del proceso</t>
  </si>
  <si>
    <t>Se cuenta con un sistema de quejas y denuncias formalizado, los integrantes de la Institución conocen su alcance y funcionamiento</t>
  </si>
  <si>
    <t>Se cuenta con un sistema de información integral formalizado que contribuye a la toma de decisiones institucional</t>
  </si>
  <si>
    <t>Se cuenta con mecanismos formalizados para generar información de conformidad con las disposiciones legales y administrativas aplicables y se han comunicado al personal de la institución</t>
  </si>
  <si>
    <t>Se cuenta con mecanismos de verificación de informes formalizados que cumplen los criterios institucionales y se han comunicado al personal de la institución</t>
  </si>
  <si>
    <t>Se cuenta con un sistema de información suficiente y confiable, sin embargo no está formalizado</t>
  </si>
  <si>
    <t>Se cuenta con un registro informático formalizado de acuerdos y compromisos, el cual se ha difundido al personal integrante de la institución</t>
  </si>
  <si>
    <t>No se tienen estandares de calidad o desempeño para la ejecución de los procesos.</t>
  </si>
  <si>
    <t>Se tienen estandares de calidad o desempeño para la ejecución de los procesos, pero no se tienen formalizados.</t>
  </si>
  <si>
    <t>Se tienen estandares de calidad o desempeño formalizados para la ejecución de los procesos, sin embargo, no han sido difundidos al personal de la entidad.</t>
  </si>
  <si>
    <t>Se tienen estandares de calidad o desempeño formalizados para la ejecución de los procesos los cuales han sido difundidos al personal, pero no se encuentran operando.</t>
  </si>
  <si>
    <t>Se tienen estandares de calidad o desempeño formalizados para la ejecución de los procesos los cuales han sido difundidos al personal y estos se encuentran operando.</t>
  </si>
  <si>
    <t>No se cuentan con mecanismos para identificar y atender la causa raíz de las observaciones determinadas por diversas instancias de fiscalización</t>
  </si>
  <si>
    <t>Se cuentan con mecanismos para identificar y atender la causa raíz de las observaciones determinadas por las diversas instancias fiscalizadoras, sin embargo, no han sido formalizadas.</t>
  </si>
  <si>
    <t>Se cuentan con mecanismos formalizados para identificar y atender la causa raíz de las observaciones determinadas por las diversas instancias fiscalizadoras, sin embargo, no han sido difundidas al personal de la dependencia.</t>
  </si>
  <si>
    <t>Se cuentan con mecanismos formalizados para identificar y atender la causa raíz de las observaciones determinadas por las diversas instancias fiscalizadoras, las cuales han sido difundidas al personal de la dependencia, sin embargo, no se encuentran operando.</t>
  </si>
  <si>
    <t>Se cuentan con mecanismos formalizados para identificar y atender la causa raíz de las observaciones determinadas por las diversas instancias fiscalizadoras, las cuales han sido difundidas al personal de la dependencia y no se encuentran operando.</t>
  </si>
  <si>
    <t>No se tienen identificadas las debilidades en el control interno.</t>
  </si>
  <si>
    <t>Se tienen identificadas las debilidades en el control interno, pero no se tienen organizadas de acuerdo a la prioridad de atención.</t>
  </si>
  <si>
    <t>Se tienen identificadas las debilidades en el control interno y se tienen definidas de acuerdo a su prioridad de atención, sin embargo, no se tienen formalizadas.</t>
  </si>
  <si>
    <t>Se tienen identificadas, definidas y formalizadas las debilidades en el control interno, de acuerdo a su prioridad de atención, pero no han sido difundidas al personal de la instancia.</t>
  </si>
  <si>
    <t>Se tienen identificadas, definidas y formalizadas las debilidades en el control interno, de acuerdo a su prioridad de atención, estas fueron difundidas al personal de la instancia y se encuentran operando.</t>
  </si>
  <si>
    <t>No se tiene un programa para la evaluación y actualización de políticas, procedimientos, acciones, mecanismos o instrumentos de control.</t>
  </si>
  <si>
    <t>Se tiene un programa para la actualización de políticas, procedimientos e instrumentos de control, pero no esta formalizado.</t>
  </si>
  <si>
    <t>Se tiene un programa para la actualización de políticas, procedimientos e instrumentos de control, este se encuentra formalizado, pero no se ha difundido al personal.</t>
  </si>
  <si>
    <t>Se tiene un programa formalizado para la actualización de políticas, procedimientos e instrumentos de control y se ha difundido al personal, pero no se encuentra operando.</t>
  </si>
  <si>
    <t>Se tiene un programa formalizado para la actualización de políticas, procedimientos e instrumentos de control, se ha difundido al personal y se encuentra operando.</t>
  </si>
  <si>
    <t>No se tienen Comités Institucionales en la dependencia.</t>
  </si>
  <si>
    <t>Se tienen Comités Institucionales, pero no estan formalizados en la dependencia.</t>
  </si>
  <si>
    <t>Se tienen Comités Institucionales formalizados, pero no han sido difundidos al personal de la dependencia.</t>
  </si>
  <si>
    <t>Los Comités Institucionales se encuentran formalizados y difundidos al personal de la dependencia, sin embargo, no han sido atendidas las recomendaciones en tiempo y forma.</t>
  </si>
  <si>
    <t>Los Comités Institucionales se encuentran formalizados y difundidos al personal de la dependencia y se tiene evidencia de que las recomendaciones emitidas por dicho comité han sido atendidas en tiempo y forma.</t>
  </si>
  <si>
    <t>No se tienen procesos de control interno mediante el uso de TIC´s.</t>
  </si>
  <si>
    <t>Los procesos de control interno mediante el uso de TIC´s no se encuentran foralizados en la dependencia.</t>
  </si>
  <si>
    <t>Se tienen procesos formalizados de control interno mediante el uso de TIC´s, sin embargo, no se encuentran difundidos al personal de la dependencia.</t>
  </si>
  <si>
    <t>Se tienen procesos formalizados de control interno mediante el uso de TIC´s y se encuentran difundidos al personal de la dependencia, pero no se encuentran operando.</t>
  </si>
  <si>
    <t>Se tienen procesos formalizados de control interno mediante el uso de TIC´s, se encuentran difundidos al personal de la dependencia y estos se encuentran operando.</t>
  </si>
  <si>
    <t>Estatus</t>
  </si>
  <si>
    <t>BAJO</t>
  </si>
  <si>
    <t>MEDIO</t>
  </si>
  <si>
    <t>ALTO</t>
  </si>
  <si>
    <t>Criterios</t>
  </si>
  <si>
    <t>Están definidas pero no documentadas y autorizadas</t>
  </si>
  <si>
    <t>Están definidas y operando</t>
  </si>
  <si>
    <t>Están documentadas autorizadas; y operando</t>
  </si>
  <si>
    <t>Puntuación</t>
  </si>
  <si>
    <t>Inexistente</t>
  </si>
  <si>
    <t>Inicial</t>
  </si>
  <si>
    <t>Intermedio</t>
  </si>
  <si>
    <t>Avanzado</t>
  </si>
  <si>
    <t>Óptimo</t>
  </si>
  <si>
    <t xml:space="preserve"> Valoración</t>
  </si>
  <si>
    <t>Clasificación</t>
  </si>
  <si>
    <t xml:space="preserve">Lista </t>
  </si>
  <si>
    <t>No</t>
  </si>
  <si>
    <t>Porcentaje</t>
  </si>
  <si>
    <t>Nivel detectado</t>
  </si>
  <si>
    <t>Acciones que dan cumplimiento al Elemento de Control</t>
  </si>
  <si>
    <t>Evidencia que se adjunta</t>
  </si>
  <si>
    <t>Fecha de la evaluación:</t>
  </si>
  <si>
    <t>Año a evaluar:</t>
  </si>
  <si>
    <t>Nombre del Proceso seleccionado:</t>
  </si>
  <si>
    <t>Nombre del área:</t>
  </si>
  <si>
    <t>Nombre del Titular del área:</t>
  </si>
  <si>
    <t>Acción de Mejora</t>
  </si>
  <si>
    <t>Acción:
Responsable:
Cargo:
Fecha de inicio y termino:
Medios de verificación:</t>
  </si>
  <si>
    <t>Nombre del Enlace operativo de Control Interno del área:</t>
  </si>
  <si>
    <t xml:space="preserve">Nombre del Titular del área: </t>
  </si>
  <si>
    <t>Cédula de Evaluación en materia de Control Interno</t>
  </si>
  <si>
    <t>Municipio:</t>
  </si>
  <si>
    <t>Se cuenta con un programa de tecnologías de la información tendiente a la sistematización de los procesos de la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</si>
</sst>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Soberana Sans"/>
      <family val="3"/>
    </font>
    <font>
      <sz val="11"/>
      <color rgb="FF000000"/>
      <name val="Soberana Sans"/>
      <family val="3"/>
    </font>
    <font>
      <sz val="11"/>
      <name val="Soberana Sans"/>
      <family val="3"/>
    </font>
    <font>
      <sz val="11"/>
      <color theme="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1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11660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theme="6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9" fontId="8" fillId="0" borderId="0" applyFont="0" applyFill="0" applyBorder="0" applyAlignment="0" applyProtection="0"/>
  </cellStyleXfs>
  <cellXfs count="124">
    <xf numFmtId="0" fontId="0" fillId="0" borderId="0" xfId="0"/>
    <xf numFmtId="0" fontId="3" fillId="6" borderId="0" xfId="0" applyFont="1" applyFill="1" applyAlignment="1">
      <alignment horizontal="left" vertical="center" wrapText="1"/>
    </xf>
    <xf numFmtId="0" fontId="5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/>
    <xf numFmtId="0" fontId="15" fillId="0" borderId="1" xfId="0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13" fillId="4" borderId="19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top"/>
    </xf>
    <xf numFmtId="0" fontId="15" fillId="7" borderId="19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9" borderId="19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13" fillId="10" borderId="19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5" fillId="0" borderId="0" xfId="0" applyFont="1" applyAlignment="1">
      <alignment horizontal="justify"/>
    </xf>
    <xf numFmtId="0" fontId="10" fillId="6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justify" vertical="center" wrapText="1"/>
    </xf>
    <xf numFmtId="0" fontId="13" fillId="0" borderId="1" xfId="0" applyFont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0" xfId="0" applyFont="1" applyFill="1" applyAlignment="1">
      <alignment horizontal="justify"/>
    </xf>
    <xf numFmtId="0" fontId="13" fillId="6" borderId="0" xfId="0" applyFont="1" applyFill="1"/>
    <xf numFmtId="164" fontId="6" fillId="6" borderId="5" xfId="0" applyNumberFormat="1" applyFont="1" applyFill="1" applyBorder="1" applyAlignment="1">
      <alignment horizontal="right"/>
    </xf>
    <xf numFmtId="164" fontId="15" fillId="6" borderId="6" xfId="0" applyNumberFormat="1" applyFont="1" applyFill="1" applyBorder="1" applyAlignment="1">
      <alignment horizontal="center"/>
    </xf>
    <xf numFmtId="0" fontId="13" fillId="0" borderId="0" xfId="0" applyFont="1" applyAlignment="1">
      <alignment horizontal="justify"/>
    </xf>
    <xf numFmtId="9" fontId="13" fillId="0" borderId="0" xfId="0" applyNumberFormat="1" applyFont="1" applyAlignment="1">
      <alignment horizontal="center"/>
    </xf>
    <xf numFmtId="0" fontId="16" fillId="0" borderId="0" xfId="0" applyFont="1"/>
    <xf numFmtId="9" fontId="13" fillId="0" borderId="0" xfId="2" applyFont="1"/>
    <xf numFmtId="0" fontId="16" fillId="0" borderId="0" xfId="0" applyFont="1" applyAlignment="1">
      <alignment horizontal="center"/>
    </xf>
    <xf numFmtId="0" fontId="13" fillId="2" borderId="19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9" fontId="15" fillId="0" borderId="1" xfId="2" applyFont="1" applyBorder="1" applyAlignment="1">
      <alignment horizontal="center" vertical="center"/>
    </xf>
    <xf numFmtId="0" fontId="14" fillId="6" borderId="1" xfId="0" applyFont="1" applyFill="1" applyBorder="1" applyAlignment="1">
      <alignment horizontal="justify" vertical="center" wrapText="1"/>
    </xf>
    <xf numFmtId="0" fontId="15" fillId="6" borderId="1" xfId="0" applyFont="1" applyFill="1" applyBorder="1" applyAlignment="1">
      <alignment horizontal="center" vertical="center"/>
    </xf>
    <xf numFmtId="9" fontId="15" fillId="6" borderId="1" xfId="2" applyFont="1" applyFill="1" applyBorder="1" applyAlignment="1">
      <alignment horizontal="center" vertical="center"/>
    </xf>
    <xf numFmtId="0" fontId="14" fillId="0" borderId="1" xfId="0" applyFont="1" applyBorder="1" applyAlignment="1">
      <alignment horizontal="justify" vertical="center" wrapText="1"/>
    </xf>
    <xf numFmtId="9" fontId="6" fillId="5" borderId="1" xfId="2" applyFont="1" applyFill="1" applyBorder="1" applyAlignment="1">
      <alignment horizontal="center"/>
    </xf>
    <xf numFmtId="0" fontId="12" fillId="0" borderId="0" xfId="0" applyFont="1" applyAlignment="1">
      <alignment horizontal="left" vertical="center" indent="1"/>
    </xf>
    <xf numFmtId="0" fontId="15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left" vertical="center" wrapText="1" indent="1"/>
    </xf>
    <xf numFmtId="0" fontId="6" fillId="6" borderId="35" xfId="0" applyFont="1" applyFill="1" applyBorder="1" applyAlignment="1">
      <alignment horizontal="left" vertical="center" wrapText="1" indent="1"/>
    </xf>
    <xf numFmtId="0" fontId="6" fillId="0" borderId="34" xfId="0" applyFont="1" applyFill="1" applyBorder="1" applyAlignment="1">
      <alignment horizontal="left" vertical="center" wrapText="1" indent="1"/>
    </xf>
    <xf numFmtId="0" fontId="6" fillId="0" borderId="36" xfId="0" applyFont="1" applyFill="1" applyBorder="1" applyAlignment="1">
      <alignment horizontal="left" vertical="center" wrapText="1" inden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left" vertical="center" wrapText="1" indent="1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14" xfId="0" applyFont="1" applyFill="1" applyBorder="1" applyAlignment="1">
      <alignment horizontal="left" vertical="center" wrapText="1" indent="1"/>
    </xf>
    <xf numFmtId="0" fontId="13" fillId="7" borderId="19" xfId="0" applyFont="1" applyFill="1" applyBorder="1" applyAlignment="1">
      <alignment horizontal="center" vertical="center" wrapText="1"/>
    </xf>
    <xf numFmtId="0" fontId="15" fillId="7" borderId="22" xfId="0" applyFont="1" applyFill="1" applyBorder="1" applyAlignment="1">
      <alignment horizontal="center" vertical="center" wrapText="1"/>
    </xf>
    <xf numFmtId="0" fontId="15" fillId="7" borderId="23" xfId="0" applyFont="1" applyFill="1" applyBorder="1" applyAlignment="1">
      <alignment horizontal="center" vertical="center" wrapText="1"/>
    </xf>
    <xf numFmtId="0" fontId="15" fillId="7" borderId="19" xfId="0" applyFont="1" applyFill="1" applyBorder="1" applyAlignment="1">
      <alignment horizontal="center" vertical="center" wrapText="1"/>
    </xf>
    <xf numFmtId="0" fontId="15" fillId="7" borderId="1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indent="1"/>
    </xf>
    <xf numFmtId="0" fontId="12" fillId="0" borderId="5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6" fillId="12" borderId="1" xfId="0" applyFont="1" applyFill="1" applyBorder="1" applyAlignment="1">
      <alignment horizontal="center" vertical="center"/>
    </xf>
    <xf numFmtId="9" fontId="15" fillId="6" borderId="1" xfId="2" applyFont="1" applyFill="1" applyBorder="1" applyAlignment="1">
      <alignment horizontal="center" vertical="center"/>
    </xf>
    <xf numFmtId="9" fontId="15" fillId="0" borderId="1" xfId="2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left" vertical="center" wrapText="1"/>
    </xf>
    <xf numFmtId="0" fontId="4" fillId="6" borderId="17" xfId="0" applyFont="1" applyFill="1" applyBorder="1" applyAlignment="1">
      <alignment horizontal="left" vertical="center" wrapText="1"/>
    </xf>
    <xf numFmtId="0" fontId="4" fillId="6" borderId="26" xfId="0" applyFont="1" applyFill="1" applyBorder="1" applyAlignment="1">
      <alignment horizontal="left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4" fillId="6" borderId="32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left" vertical="center" wrapText="1"/>
    </xf>
    <xf numFmtId="0" fontId="4" fillId="6" borderId="28" xfId="0" applyFont="1" applyFill="1" applyBorder="1" applyAlignment="1">
      <alignment horizontal="left" vertical="center" wrapText="1"/>
    </xf>
    <xf numFmtId="0" fontId="4" fillId="6" borderId="2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0"/>
  <tableStyles count="0" defaultTableStyle="TableStyleMedium2" defaultPivotStyle="PivotStyleLight16"/>
  <colors>
    <mruColors>
      <color rgb="FF0000F2"/>
      <color rgb="FF6666FF"/>
      <color rgb="FF0662D2"/>
      <color rgb="FF006C00"/>
      <color rgb="FFDE0000"/>
      <color rgb="FFBC0000"/>
      <color rgb="FF6C0000"/>
      <color rgb="FF7A7A7A"/>
      <color rgb="FF7A0000"/>
      <color rgb="FF7A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601980</xdr:colOff>
      <xdr:row>0</xdr:row>
      <xdr:rowOff>91440</xdr:rowOff>
    </xdr:from>
    <xdr:to>
      <xdr:col>8</xdr:col>
      <xdr:colOff>480060</xdr:colOff>
      <xdr:row>0</xdr:row>
      <xdr:rowOff>670560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698480" y="91440"/>
          <a:ext cx="1363980" cy="5791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>
              <a:latin typeface="Arial" panose="020B0604020202020204" pitchFamily="34" charset="0"/>
              <a:cs typeface="Arial" panose="020B0604020202020204" pitchFamily="34" charset="0"/>
            </a:rPr>
            <a:t>LOGO DE LA INSTITUCIÓN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&#233;dulas%20de%20Revisi&#243;n%20CI%202017%20Zacatecas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Valoración"/>
      <sheetName val="5"/>
      <sheetName val="2"/>
      <sheetName val="3"/>
      <sheetName val="4"/>
      <sheetName val="1"/>
      <sheetName val="Cuestionario CI"/>
      <sheetName val="Cuestionario CI (2)"/>
      <sheetName val="Control Interno (1)"/>
      <sheetName val="CedulaAccMejoraCI (1)"/>
      <sheetName val="CedulaAccMejoraCI (2)"/>
      <sheetName val="CedulaAccMejoraCI (3)"/>
      <sheetName val="CedulaAccMejoraCI (4)"/>
      <sheetName val="CedulaAccMejoraCI (5)"/>
      <sheetName val="CedulaAccMejoraCI (6)"/>
      <sheetName val="CedulaAccMejoraCI (7)"/>
      <sheetName val="CedulaAccMejoraCI (8)"/>
      <sheetName val="Matriz General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P1" t="str">
            <v>A</v>
          </cell>
        </row>
        <row r="2">
          <cell r="P2" t="str">
            <v>B</v>
          </cell>
        </row>
        <row r="3">
          <cell r="P3" t="str">
            <v>C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00000"/>
    <pageSetUpPr fitToPage="1"/>
  </sheetPr>
  <dimension ref="A1:K87"/>
  <sheetViews>
    <sheetView showGridLines="0" tabSelected="1" topLeftCell="A31" zoomScale="90" zoomScaleNormal="90" zoomScaleSheetLayoutView="100" zoomScalePageLayoutView="30" workbookViewId="0">
      <selection activeCell="C33" sqref="C33"/>
    </sheetView>
  </sheetViews>
  <sheetFormatPr baseColWidth="10" defaultColWidth="11.44140625" defaultRowHeight="13.8"/>
  <cols>
    <col min="1" max="1" width="4.44140625" style="2" customWidth="1"/>
    <col min="2" max="2" width="39" style="32" customWidth="1"/>
    <col min="3" max="5" width="31.5546875" style="2" customWidth="1"/>
    <col min="6" max="6" width="10.6640625" style="2" customWidth="1"/>
    <col min="7" max="7" width="12" style="2" customWidth="1"/>
    <col min="8" max="8" width="9.6640625" style="2" customWidth="1"/>
    <col min="9" max="9" width="11.33203125" style="2" customWidth="1"/>
    <col min="10" max="10" width="11.44140625" style="2" customWidth="1"/>
    <col min="11" max="16384" width="11.44140625" style="2"/>
  </cols>
  <sheetData>
    <row r="1" spans="1:9" ht="61.5" customHeight="1" thickBot="1">
      <c r="A1" s="64" t="s">
        <v>232</v>
      </c>
      <c r="B1" s="65"/>
      <c r="C1" s="65"/>
      <c r="D1" s="65"/>
      <c r="E1" s="65"/>
      <c r="F1" s="65"/>
      <c r="G1" s="62"/>
      <c r="H1" s="62"/>
      <c r="I1" s="63"/>
    </row>
    <row r="2" spans="1:9" ht="6" customHeight="1" thickBot="1"/>
    <row r="3" spans="1:9" ht="28.95" customHeight="1" thickBot="1">
      <c r="A3" s="66" t="s">
        <v>233</v>
      </c>
      <c r="B3" s="67"/>
      <c r="C3" s="68"/>
      <c r="D3" s="68"/>
      <c r="E3" s="68"/>
      <c r="F3" s="68"/>
      <c r="G3" s="68"/>
      <c r="H3" s="68"/>
      <c r="I3" s="69"/>
    </row>
    <row r="4" spans="1:9" ht="28.95" customHeight="1" thickBot="1">
      <c r="A4" s="66" t="s">
        <v>226</v>
      </c>
      <c r="B4" s="67"/>
      <c r="C4" s="68"/>
      <c r="D4" s="68"/>
      <c r="E4" s="68"/>
      <c r="F4" s="68"/>
      <c r="G4" s="68"/>
      <c r="H4" s="68"/>
      <c r="I4" s="69"/>
    </row>
    <row r="5" spans="1:9" ht="28.95" customHeight="1" thickBot="1">
      <c r="A5" s="66" t="s">
        <v>227</v>
      </c>
      <c r="B5" s="67"/>
      <c r="C5" s="72"/>
      <c r="D5" s="72"/>
      <c r="E5" s="72"/>
      <c r="F5" s="72"/>
      <c r="G5" s="72"/>
      <c r="H5" s="72"/>
      <c r="I5" s="73"/>
    </row>
    <row r="6" spans="1:9" ht="28.95" customHeight="1" thickBot="1">
      <c r="A6" s="66" t="s">
        <v>225</v>
      </c>
      <c r="B6" s="67"/>
      <c r="C6" s="74"/>
      <c r="D6" s="74"/>
      <c r="E6" s="74"/>
      <c r="F6" s="74"/>
      <c r="G6" s="74"/>
      <c r="H6" s="74"/>
      <c r="I6" s="75"/>
    </row>
    <row r="7" spans="1:9" ht="28.95" customHeight="1" thickBot="1">
      <c r="A7" s="66" t="s">
        <v>223</v>
      </c>
      <c r="B7" s="67"/>
      <c r="C7" s="56"/>
      <c r="D7" s="56"/>
      <c r="E7" s="57" t="s">
        <v>224</v>
      </c>
      <c r="F7" s="70"/>
      <c r="G7" s="70"/>
      <c r="H7" s="70"/>
      <c r="I7" s="71"/>
    </row>
    <row r="8" spans="1:9" ht="6" customHeight="1" thickBot="1">
      <c r="A8" s="33"/>
      <c r="B8" s="34"/>
      <c r="C8" s="33"/>
      <c r="D8" s="33"/>
      <c r="E8" s="33"/>
    </row>
    <row r="9" spans="1:9" s="16" customFormat="1" ht="36" customHeight="1" thickBot="1">
      <c r="A9" s="59" t="s">
        <v>0</v>
      </c>
      <c r="B9" s="59" t="s">
        <v>19</v>
      </c>
      <c r="C9" s="59" t="s">
        <v>221</v>
      </c>
      <c r="D9" s="59" t="s">
        <v>222</v>
      </c>
      <c r="E9" s="59" t="s">
        <v>228</v>
      </c>
      <c r="F9" s="60" t="s">
        <v>1</v>
      </c>
      <c r="G9" s="59" t="s">
        <v>215</v>
      </c>
      <c r="H9" s="59" t="s">
        <v>220</v>
      </c>
      <c r="I9" s="59" t="s">
        <v>216</v>
      </c>
    </row>
    <row r="10" spans="1:9" s="16" customFormat="1" ht="30" customHeight="1" thickBot="1">
      <c r="A10" s="61" t="s">
        <v>7</v>
      </c>
      <c r="B10" s="86" t="s">
        <v>2</v>
      </c>
      <c r="C10" s="86"/>
      <c r="D10" s="86"/>
      <c r="E10" s="86"/>
      <c r="F10" s="86"/>
      <c r="G10" s="86"/>
      <c r="H10" s="86"/>
      <c r="I10" s="86"/>
    </row>
    <row r="11" spans="1:9" s="16" customFormat="1" ht="57.6" thickBot="1">
      <c r="A11" s="59">
        <v>1</v>
      </c>
      <c r="B11" s="17" t="s">
        <v>47</v>
      </c>
      <c r="C11" s="58"/>
      <c r="D11" s="58"/>
      <c r="E11" s="58" t="s">
        <v>229</v>
      </c>
      <c r="F11" s="48">
        <v>2</v>
      </c>
      <c r="G11" s="49">
        <f>VLOOKUP(F11,Hoja3!$B$1:$C$6,2)</f>
        <v>0.5</v>
      </c>
      <c r="H11" s="35" t="str">
        <f>VLOOKUP(F11,Hoja3!$B$2:$D$6,3)</f>
        <v>Intermedio</v>
      </c>
      <c r="I11" s="87">
        <f>AVERAGE(G11:G18)</f>
        <v>0.53125</v>
      </c>
    </row>
    <row r="12" spans="1:9" s="16" customFormat="1" ht="57.6" thickBot="1">
      <c r="A12" s="59">
        <v>2</v>
      </c>
      <c r="B12" s="17" t="s">
        <v>46</v>
      </c>
      <c r="C12" s="58"/>
      <c r="D12" s="58"/>
      <c r="E12" s="58" t="s">
        <v>229</v>
      </c>
      <c r="F12" s="48">
        <v>3</v>
      </c>
      <c r="G12" s="49">
        <f>VLOOKUP(F12,Hoja3!$B$1:$C$6,2)</f>
        <v>0.75</v>
      </c>
      <c r="H12" s="35" t="str">
        <f>VLOOKUP(F12,Hoja3!$B$2:$D$6,3)</f>
        <v>Avanzado</v>
      </c>
      <c r="I12" s="87"/>
    </row>
    <row r="13" spans="1:9" s="16" customFormat="1" ht="80.400000000000006" thickBot="1">
      <c r="A13" s="59">
        <v>3</v>
      </c>
      <c r="B13" s="17" t="s">
        <v>45</v>
      </c>
      <c r="C13" s="58"/>
      <c r="D13" s="58"/>
      <c r="E13" s="58" t="s">
        <v>229</v>
      </c>
      <c r="F13" s="48">
        <v>4</v>
      </c>
      <c r="G13" s="49">
        <f>VLOOKUP(F13,Hoja3!$B$1:$C$6,2)</f>
        <v>1</v>
      </c>
      <c r="H13" s="35" t="str">
        <f>VLOOKUP(F13,Hoja3!$B$2:$D$6,3)</f>
        <v>Óptimo</v>
      </c>
      <c r="I13" s="87"/>
    </row>
    <row r="14" spans="1:9" s="16" customFormat="1" ht="69.75" customHeight="1" thickBot="1">
      <c r="A14" s="59">
        <v>4</v>
      </c>
      <c r="B14" s="17" t="s">
        <v>44</v>
      </c>
      <c r="C14" s="58"/>
      <c r="D14" s="58"/>
      <c r="E14" s="58" t="s">
        <v>229</v>
      </c>
      <c r="F14" s="48">
        <v>1</v>
      </c>
      <c r="G14" s="49">
        <f>VLOOKUP(F14,Hoja3!$B$1:$C$6,2)</f>
        <v>0.25</v>
      </c>
      <c r="H14" s="35" t="str">
        <f>VLOOKUP(F14,Hoja3!$B$2:$D$6,3)</f>
        <v>Inicial</v>
      </c>
      <c r="I14" s="87"/>
    </row>
    <row r="15" spans="1:9" s="16" customFormat="1" ht="57.6" thickBot="1">
      <c r="A15" s="59">
        <v>5</v>
      </c>
      <c r="B15" s="17" t="s">
        <v>43</v>
      </c>
      <c r="C15" s="58"/>
      <c r="D15" s="58"/>
      <c r="E15" s="58" t="s">
        <v>229</v>
      </c>
      <c r="F15" s="48">
        <v>1</v>
      </c>
      <c r="G15" s="49">
        <f>VLOOKUP(F15,Hoja3!$B$1:$C$6,2)</f>
        <v>0.25</v>
      </c>
      <c r="H15" s="35" t="str">
        <f>VLOOKUP(F15,Hoja3!$B$2:$D$6,3)</f>
        <v>Inicial</v>
      </c>
      <c r="I15" s="87"/>
    </row>
    <row r="16" spans="1:9" s="16" customFormat="1" ht="57.6" thickBot="1">
      <c r="A16" s="59">
        <v>6</v>
      </c>
      <c r="B16" s="17" t="s">
        <v>42</v>
      </c>
      <c r="C16" s="58"/>
      <c r="D16" s="58"/>
      <c r="E16" s="58" t="s">
        <v>229</v>
      </c>
      <c r="F16" s="48">
        <v>1</v>
      </c>
      <c r="G16" s="49">
        <f>VLOOKUP(F16,Hoja3!$B$1:$C$6,2)</f>
        <v>0.25</v>
      </c>
      <c r="H16" s="35" t="str">
        <f>VLOOKUP(F16,Hoja3!$B$2:$D$6,3)</f>
        <v>Inicial</v>
      </c>
      <c r="I16" s="87"/>
    </row>
    <row r="17" spans="1:9" s="16" customFormat="1" ht="69" thickBot="1">
      <c r="A17" s="59">
        <v>7</v>
      </c>
      <c r="B17" s="17" t="s">
        <v>41</v>
      </c>
      <c r="C17" s="58"/>
      <c r="D17" s="58"/>
      <c r="E17" s="58" t="s">
        <v>229</v>
      </c>
      <c r="F17" s="48">
        <v>2</v>
      </c>
      <c r="G17" s="49">
        <f>VLOOKUP(F17,Hoja3!$B$1:$C$6,2)</f>
        <v>0.5</v>
      </c>
      <c r="H17" s="35" t="str">
        <f>VLOOKUP(F17,Hoja3!$B$2:$D$6,3)</f>
        <v>Intermedio</v>
      </c>
      <c r="I17" s="87"/>
    </row>
    <row r="18" spans="1:9" s="16" customFormat="1" ht="57.6" thickBot="1">
      <c r="A18" s="59">
        <v>8</v>
      </c>
      <c r="B18" s="17" t="s">
        <v>6</v>
      </c>
      <c r="C18" s="58"/>
      <c r="D18" s="58"/>
      <c r="E18" s="58" t="s">
        <v>229</v>
      </c>
      <c r="F18" s="48">
        <v>3</v>
      </c>
      <c r="G18" s="49">
        <f>VLOOKUP(F18,Hoja3!$B$1:$C$6,2)</f>
        <v>0.75</v>
      </c>
      <c r="H18" s="35" t="str">
        <f>VLOOKUP(F18,Hoja3!$B$2:$D$6,3)</f>
        <v>Avanzado</v>
      </c>
      <c r="I18" s="87"/>
    </row>
    <row r="19" spans="1:9" s="16" customFormat="1" ht="25.5" customHeight="1" thickBot="1">
      <c r="A19" s="61" t="s">
        <v>8</v>
      </c>
      <c r="B19" s="86" t="s">
        <v>3</v>
      </c>
      <c r="C19" s="86"/>
      <c r="D19" s="86"/>
      <c r="E19" s="86"/>
      <c r="F19" s="86"/>
      <c r="G19" s="86"/>
      <c r="H19" s="86"/>
      <c r="I19" s="86"/>
    </row>
    <row r="20" spans="1:9" s="16" customFormat="1" ht="82.2" customHeight="1" thickBot="1">
      <c r="A20" s="59">
        <v>9</v>
      </c>
      <c r="B20" s="50" t="s">
        <v>40</v>
      </c>
      <c r="C20" s="58"/>
      <c r="D20" s="58"/>
      <c r="E20" s="58" t="s">
        <v>229</v>
      </c>
      <c r="F20" s="51">
        <v>2</v>
      </c>
      <c r="G20" s="52">
        <f>VLOOKUP(F20,Hoja3!$B$1:$C$6,2)</f>
        <v>0.5</v>
      </c>
      <c r="H20" s="36" t="str">
        <f>VLOOKUP(F20,Hoja3!$B$2:$D$6,3)</f>
        <v>Intermedio</v>
      </c>
      <c r="I20" s="87">
        <f>AVERAGE(G20:G23)</f>
        <v>0.6875</v>
      </c>
    </row>
    <row r="21" spans="1:9" s="16" customFormat="1" ht="72" customHeight="1" thickBot="1">
      <c r="A21" s="59">
        <v>10</v>
      </c>
      <c r="B21" s="50" t="s">
        <v>39</v>
      </c>
      <c r="C21" s="58"/>
      <c r="D21" s="58"/>
      <c r="E21" s="58" t="s">
        <v>229</v>
      </c>
      <c r="F21" s="51">
        <v>4</v>
      </c>
      <c r="G21" s="52">
        <f>VLOOKUP(F21,Hoja3!$B$1:$C$6,2)</f>
        <v>1</v>
      </c>
      <c r="H21" s="36" t="str">
        <f>VLOOKUP(F21,Hoja3!$B$2:$D$6,3)</f>
        <v>Óptimo</v>
      </c>
      <c r="I21" s="87"/>
    </row>
    <row r="22" spans="1:9" s="16" customFormat="1" ht="57.6" thickBot="1">
      <c r="A22" s="59">
        <v>11</v>
      </c>
      <c r="B22" s="50" t="s">
        <v>38</v>
      </c>
      <c r="C22" s="58"/>
      <c r="D22" s="58"/>
      <c r="E22" s="58" t="s">
        <v>229</v>
      </c>
      <c r="F22" s="48">
        <v>2</v>
      </c>
      <c r="G22" s="52">
        <f>VLOOKUP(F22,Hoja3!$B$1:$C$6,2)</f>
        <v>0.5</v>
      </c>
      <c r="H22" s="36" t="str">
        <f>VLOOKUP(F22,Hoja3!$B$2:$D$6,3)</f>
        <v>Intermedio</v>
      </c>
      <c r="I22" s="87"/>
    </row>
    <row r="23" spans="1:9" s="16" customFormat="1" ht="57.6" thickBot="1">
      <c r="A23" s="59">
        <v>12</v>
      </c>
      <c r="B23" s="50" t="s">
        <v>9</v>
      </c>
      <c r="C23" s="58"/>
      <c r="D23" s="58"/>
      <c r="E23" s="58" t="s">
        <v>229</v>
      </c>
      <c r="F23" s="51">
        <v>3</v>
      </c>
      <c r="G23" s="52">
        <f>VLOOKUP(F23,Hoja3!$B$1:$C$6,2)</f>
        <v>0.75</v>
      </c>
      <c r="H23" s="36" t="str">
        <f>VLOOKUP(F23,Hoja3!$B$2:$D$6,3)</f>
        <v>Avanzado</v>
      </c>
      <c r="I23" s="87"/>
    </row>
    <row r="24" spans="1:9" s="16" customFormat="1" ht="25.5" customHeight="1" thickBot="1">
      <c r="A24" s="61" t="s">
        <v>10</v>
      </c>
      <c r="B24" s="86" t="s">
        <v>4</v>
      </c>
      <c r="C24" s="86"/>
      <c r="D24" s="86"/>
      <c r="E24" s="86"/>
      <c r="F24" s="86"/>
      <c r="G24" s="86"/>
      <c r="H24" s="86"/>
      <c r="I24" s="86"/>
    </row>
    <row r="25" spans="1:9" s="16" customFormat="1" ht="57.6" thickBot="1">
      <c r="A25" s="59">
        <v>13</v>
      </c>
      <c r="B25" s="53" t="s">
        <v>37</v>
      </c>
      <c r="C25" s="58"/>
      <c r="D25" s="58"/>
      <c r="E25" s="58" t="s">
        <v>229</v>
      </c>
      <c r="F25" s="48">
        <v>1</v>
      </c>
      <c r="G25" s="49">
        <f>VLOOKUP(F25,Hoja3!$B$1:$C$6,2)</f>
        <v>0.25</v>
      </c>
      <c r="H25" s="35" t="str">
        <f>VLOOKUP(F25,Hoja3!$B$2:$D$6,3)</f>
        <v>Inicial</v>
      </c>
      <c r="I25" s="88">
        <f>AVERAGE(G25:G36)</f>
        <v>0.60416666666666663</v>
      </c>
    </row>
    <row r="26" spans="1:9" s="16" customFormat="1" ht="57.6" thickBot="1">
      <c r="A26" s="59">
        <v>14</v>
      </c>
      <c r="B26" s="53" t="s">
        <v>36</v>
      </c>
      <c r="C26" s="58"/>
      <c r="D26" s="58"/>
      <c r="E26" s="58" t="s">
        <v>229</v>
      </c>
      <c r="F26" s="48">
        <v>2</v>
      </c>
      <c r="G26" s="49">
        <f>VLOOKUP(F26,Hoja3!$B$1:$C$6,2)</f>
        <v>0.5</v>
      </c>
      <c r="H26" s="35" t="str">
        <f>VLOOKUP(F26,Hoja3!$B$2:$D$6,3)</f>
        <v>Intermedio</v>
      </c>
      <c r="I26" s="88"/>
    </row>
    <row r="27" spans="1:9" s="16" customFormat="1" ht="57.6" thickBot="1">
      <c r="A27" s="59">
        <v>15</v>
      </c>
      <c r="B27" s="53" t="s">
        <v>11</v>
      </c>
      <c r="C27" s="58"/>
      <c r="D27" s="58"/>
      <c r="E27" s="58" t="s">
        <v>229</v>
      </c>
      <c r="F27" s="48">
        <v>3</v>
      </c>
      <c r="G27" s="49">
        <f>VLOOKUP(F27,Hoja3!$B$1:$C$6,2)</f>
        <v>0.75</v>
      </c>
      <c r="H27" s="35" t="str">
        <f>VLOOKUP(F27,Hoja3!$B$2:$D$6,3)</f>
        <v>Avanzado</v>
      </c>
      <c r="I27" s="88"/>
    </row>
    <row r="28" spans="1:9" s="16" customFormat="1" ht="57.6" thickBot="1">
      <c r="A28" s="59">
        <v>16</v>
      </c>
      <c r="B28" s="53" t="s">
        <v>35</v>
      </c>
      <c r="C28" s="58"/>
      <c r="D28" s="58"/>
      <c r="E28" s="58" t="s">
        <v>229</v>
      </c>
      <c r="F28" s="48">
        <v>2</v>
      </c>
      <c r="G28" s="49">
        <f>VLOOKUP(F28,Hoja3!$B$1:$C$6,2)</f>
        <v>0.5</v>
      </c>
      <c r="H28" s="35" t="str">
        <f>VLOOKUP(F28,Hoja3!$B$2:$D$6,3)</f>
        <v>Intermedio</v>
      </c>
      <c r="I28" s="88"/>
    </row>
    <row r="29" spans="1:9" s="16" customFormat="1" ht="57.6" thickBot="1">
      <c r="A29" s="59">
        <v>17</v>
      </c>
      <c r="B29" s="53" t="s">
        <v>34</v>
      </c>
      <c r="C29" s="58"/>
      <c r="D29" s="58"/>
      <c r="E29" s="58" t="s">
        <v>229</v>
      </c>
      <c r="F29" s="48">
        <v>3</v>
      </c>
      <c r="G29" s="49">
        <f>VLOOKUP(F29,Hoja3!$B$1:$C$6,2)</f>
        <v>0.75</v>
      </c>
      <c r="H29" s="35" t="str">
        <f>VLOOKUP(F29,Hoja3!$B$2:$D$6,3)</f>
        <v>Avanzado</v>
      </c>
      <c r="I29" s="88"/>
    </row>
    <row r="30" spans="1:9" s="16" customFormat="1" ht="69" thickBot="1">
      <c r="A30" s="59">
        <v>18</v>
      </c>
      <c r="B30" s="53" t="s">
        <v>33</v>
      </c>
      <c r="C30" s="58"/>
      <c r="D30" s="58"/>
      <c r="E30" s="58" t="s">
        <v>229</v>
      </c>
      <c r="F30" s="48">
        <v>1</v>
      </c>
      <c r="G30" s="49">
        <f>VLOOKUP(F30,Hoja3!$B$1:$C$6,2)</f>
        <v>0.25</v>
      </c>
      <c r="H30" s="35" t="str">
        <f>VLOOKUP(F30,Hoja3!$B$2:$D$6,3)</f>
        <v>Inicial</v>
      </c>
      <c r="I30" s="88"/>
    </row>
    <row r="31" spans="1:9" s="16" customFormat="1" ht="57.6" thickBot="1">
      <c r="A31" s="59">
        <v>19</v>
      </c>
      <c r="B31" s="53" t="s">
        <v>32</v>
      </c>
      <c r="C31" s="58"/>
      <c r="D31" s="58"/>
      <c r="E31" s="58" t="s">
        <v>229</v>
      </c>
      <c r="F31" s="48">
        <v>4</v>
      </c>
      <c r="G31" s="49">
        <f>VLOOKUP(F31,Hoja3!$B$1:$C$6,2)</f>
        <v>1</v>
      </c>
      <c r="H31" s="35" t="str">
        <f>VLOOKUP(F31,Hoja3!$B$2:$D$6,3)</f>
        <v>Óptimo</v>
      </c>
      <c r="I31" s="88"/>
    </row>
    <row r="32" spans="1:9" s="16" customFormat="1" ht="57.6" thickBot="1">
      <c r="A32" s="59">
        <v>20</v>
      </c>
      <c r="B32" s="53" t="s">
        <v>31</v>
      </c>
      <c r="C32" s="58"/>
      <c r="D32" s="58"/>
      <c r="E32" s="58" t="s">
        <v>229</v>
      </c>
      <c r="F32" s="48">
        <v>2</v>
      </c>
      <c r="G32" s="49">
        <f>VLOOKUP(F32,Hoja3!$B$1:$C$6,2)</f>
        <v>0.5</v>
      </c>
      <c r="H32" s="35" t="str">
        <f>VLOOKUP(F32,Hoja3!$B$2:$D$6,3)</f>
        <v>Intermedio</v>
      </c>
      <c r="I32" s="88"/>
    </row>
    <row r="33" spans="1:11" s="16" customFormat="1" ht="57.6" thickBot="1">
      <c r="A33" s="59">
        <v>21</v>
      </c>
      <c r="B33" s="53" t="s">
        <v>30</v>
      </c>
      <c r="C33" s="58"/>
      <c r="D33" s="58"/>
      <c r="E33" s="58" t="s">
        <v>229</v>
      </c>
      <c r="F33" s="48">
        <v>3</v>
      </c>
      <c r="G33" s="49">
        <f>VLOOKUP(F33,Hoja3!$B$1:$C$6,2)</f>
        <v>0.75</v>
      </c>
      <c r="H33" s="35" t="str">
        <f>VLOOKUP(F33,Hoja3!$B$2:$D$6,3)</f>
        <v>Avanzado</v>
      </c>
      <c r="I33" s="88"/>
    </row>
    <row r="34" spans="1:11" s="16" customFormat="1" ht="57.6" thickBot="1">
      <c r="A34" s="59">
        <v>22</v>
      </c>
      <c r="B34" s="53" t="s">
        <v>29</v>
      </c>
      <c r="C34" s="58"/>
      <c r="D34" s="58"/>
      <c r="E34" s="58" t="s">
        <v>229</v>
      </c>
      <c r="F34" s="48">
        <v>4</v>
      </c>
      <c r="G34" s="49">
        <f>VLOOKUP(F34,Hoja3!$B$1:$C$6,2)</f>
        <v>1</v>
      </c>
      <c r="H34" s="35" t="str">
        <f>VLOOKUP(F34,Hoja3!$B$2:$D$6,3)</f>
        <v>Óptimo</v>
      </c>
      <c r="I34" s="88"/>
    </row>
    <row r="35" spans="1:11" s="16" customFormat="1" ht="57.6" thickBot="1">
      <c r="A35" s="59">
        <v>23</v>
      </c>
      <c r="B35" s="53" t="s">
        <v>28</v>
      </c>
      <c r="C35" s="58"/>
      <c r="D35" s="58"/>
      <c r="E35" s="58" t="s">
        <v>229</v>
      </c>
      <c r="F35" s="48">
        <v>4</v>
      </c>
      <c r="G35" s="49">
        <f>VLOOKUP(F35,Hoja3!$B$1:$C$6,2)</f>
        <v>1</v>
      </c>
      <c r="H35" s="35" t="str">
        <f>VLOOKUP(F35,Hoja3!$B$2:$D$6,3)</f>
        <v>Óptimo</v>
      </c>
      <c r="I35" s="88"/>
    </row>
    <row r="36" spans="1:11" s="16" customFormat="1" ht="57.6" thickBot="1">
      <c r="A36" s="59">
        <v>24</v>
      </c>
      <c r="B36" s="53" t="s">
        <v>234</v>
      </c>
      <c r="C36" s="58"/>
      <c r="D36" s="58"/>
      <c r="E36" s="58" t="s">
        <v>229</v>
      </c>
      <c r="F36" s="48">
        <v>0</v>
      </c>
      <c r="G36" s="49">
        <f>VLOOKUP(F36,Hoja3!$B$1:$C$6,2)</f>
        <v>0</v>
      </c>
      <c r="H36" s="35" t="str">
        <f>VLOOKUP(F36,Hoja3!$B$2:$D$6,3)</f>
        <v>Inexistente</v>
      </c>
      <c r="I36" s="88"/>
    </row>
    <row r="37" spans="1:11" s="16" customFormat="1" ht="25.8" customHeight="1" thickBot="1">
      <c r="A37" s="61" t="s">
        <v>13</v>
      </c>
      <c r="B37" s="86" t="s">
        <v>14</v>
      </c>
      <c r="C37" s="86"/>
      <c r="D37" s="86"/>
      <c r="E37" s="86"/>
      <c r="F37" s="86"/>
      <c r="G37" s="86"/>
      <c r="H37" s="86"/>
      <c r="I37" s="86"/>
    </row>
    <row r="38" spans="1:11" s="16" customFormat="1" ht="69" thickBot="1">
      <c r="A38" s="59">
        <v>25</v>
      </c>
      <c r="B38" s="53" t="s">
        <v>27</v>
      </c>
      <c r="C38" s="58"/>
      <c r="D38" s="58"/>
      <c r="E38" s="58" t="s">
        <v>229</v>
      </c>
      <c r="F38" s="51">
        <v>0</v>
      </c>
      <c r="G38" s="49">
        <f>VLOOKUP(F38,Hoja3!$B$1:$C$6,2)</f>
        <v>0</v>
      </c>
      <c r="H38" s="35" t="str">
        <f>VLOOKUP(F38,Hoja3!$B$2:$D$6,3)</f>
        <v>Inexistente</v>
      </c>
      <c r="I38" s="87">
        <f>AVERAGE(G38:G43)</f>
        <v>0.5</v>
      </c>
    </row>
    <row r="39" spans="1:11" s="16" customFormat="1" ht="79.2" customHeight="1" thickBot="1">
      <c r="A39" s="59">
        <v>26</v>
      </c>
      <c r="B39" s="53" t="s">
        <v>26</v>
      </c>
      <c r="C39" s="58"/>
      <c r="D39" s="58"/>
      <c r="E39" s="58" t="s">
        <v>229</v>
      </c>
      <c r="F39" s="51">
        <v>2</v>
      </c>
      <c r="G39" s="49">
        <f>VLOOKUP(F39,Hoja3!$B$1:$C$6,2)</f>
        <v>0.5</v>
      </c>
      <c r="H39" s="35" t="str">
        <f>VLOOKUP(F39,Hoja3!$B$2:$D$6,3)</f>
        <v>Intermedio</v>
      </c>
      <c r="I39" s="87"/>
    </row>
    <row r="40" spans="1:11" s="16" customFormat="1" ht="57.6" thickBot="1">
      <c r="A40" s="59">
        <v>27</v>
      </c>
      <c r="B40" s="53" t="s">
        <v>25</v>
      </c>
      <c r="C40" s="58"/>
      <c r="D40" s="58"/>
      <c r="E40" s="58" t="s">
        <v>229</v>
      </c>
      <c r="F40" s="51">
        <v>3</v>
      </c>
      <c r="G40" s="49">
        <f>VLOOKUP(F40,Hoja3!$B$1:$C$6,2)</f>
        <v>0.75</v>
      </c>
      <c r="H40" s="35" t="str">
        <f>VLOOKUP(F40,Hoja3!$B$2:$D$6,3)</f>
        <v>Avanzado</v>
      </c>
      <c r="I40" s="87"/>
    </row>
    <row r="41" spans="1:11" s="16" customFormat="1" ht="69" thickBot="1">
      <c r="A41" s="59">
        <v>28</v>
      </c>
      <c r="B41" s="53" t="s">
        <v>24</v>
      </c>
      <c r="C41" s="58"/>
      <c r="D41" s="58"/>
      <c r="E41" s="58" t="s">
        <v>229</v>
      </c>
      <c r="F41" s="51">
        <v>4</v>
      </c>
      <c r="G41" s="49">
        <f>VLOOKUP(F41,Hoja3!$B$1:$C$6,2)</f>
        <v>1</v>
      </c>
      <c r="H41" s="35" t="str">
        <f>VLOOKUP(F41,Hoja3!$B$2:$D$6,3)</f>
        <v>Óptimo</v>
      </c>
      <c r="I41" s="87"/>
    </row>
    <row r="42" spans="1:11" s="16" customFormat="1" ht="57.6" thickBot="1">
      <c r="A42" s="59">
        <v>29</v>
      </c>
      <c r="B42" s="53" t="s">
        <v>23</v>
      </c>
      <c r="C42" s="58"/>
      <c r="D42" s="58"/>
      <c r="E42" s="58" t="s">
        <v>229</v>
      </c>
      <c r="F42" s="51">
        <v>1</v>
      </c>
      <c r="G42" s="49">
        <f>VLOOKUP(F42,Hoja3!$B$1:$C$6,2)</f>
        <v>0.25</v>
      </c>
      <c r="H42" s="35" t="str">
        <f>VLOOKUP(F42,Hoja3!$B$2:$D$6,3)</f>
        <v>Inicial</v>
      </c>
      <c r="I42" s="87"/>
    </row>
    <row r="43" spans="1:11" s="16" customFormat="1" ht="57.6" thickBot="1">
      <c r="A43" s="59">
        <v>30</v>
      </c>
      <c r="B43" s="53" t="s">
        <v>15</v>
      </c>
      <c r="C43" s="58"/>
      <c r="D43" s="58"/>
      <c r="E43" s="58" t="s">
        <v>229</v>
      </c>
      <c r="F43" s="51">
        <v>2</v>
      </c>
      <c r="G43" s="49">
        <f>VLOOKUP(F43,Hoja3!$B$1:$C$6,2)</f>
        <v>0.5</v>
      </c>
      <c r="H43" s="35" t="str">
        <f>VLOOKUP(F43,Hoja3!$B$2:$D$6,3)</f>
        <v>Intermedio</v>
      </c>
      <c r="I43" s="87"/>
    </row>
    <row r="44" spans="1:11" s="16" customFormat="1" ht="24" customHeight="1" thickBot="1">
      <c r="A44" s="61" t="s">
        <v>17</v>
      </c>
      <c r="B44" s="86" t="s">
        <v>5</v>
      </c>
      <c r="C44" s="86"/>
      <c r="D44" s="86"/>
      <c r="E44" s="86"/>
      <c r="F44" s="86"/>
      <c r="G44" s="86"/>
      <c r="H44" s="86"/>
      <c r="I44" s="86"/>
    </row>
    <row r="45" spans="1:11" s="16" customFormat="1" ht="57.6" thickBot="1">
      <c r="A45" s="59">
        <v>31</v>
      </c>
      <c r="B45" s="50" t="s">
        <v>21</v>
      </c>
      <c r="C45" s="58"/>
      <c r="D45" s="58"/>
      <c r="E45" s="58" t="s">
        <v>229</v>
      </c>
      <c r="F45" s="51">
        <v>2</v>
      </c>
      <c r="G45" s="49">
        <f>VLOOKUP(F45,Hoja3!$B$1:$C$6,2)</f>
        <v>0.5</v>
      </c>
      <c r="H45" s="35" t="str">
        <f>VLOOKUP(F45,Hoja3!$B$2:$D$6,3)</f>
        <v>Intermedio</v>
      </c>
      <c r="I45" s="87">
        <f>AVERAGE(G45:G47)</f>
        <v>0.75</v>
      </c>
    </row>
    <row r="46" spans="1:11" s="16" customFormat="1" ht="69" thickBot="1">
      <c r="A46" s="59">
        <v>32</v>
      </c>
      <c r="B46" s="50" t="s">
        <v>22</v>
      </c>
      <c r="C46" s="58"/>
      <c r="D46" s="58"/>
      <c r="E46" s="58" t="s">
        <v>229</v>
      </c>
      <c r="F46" s="51">
        <v>3</v>
      </c>
      <c r="G46" s="49">
        <f>VLOOKUP(F46,Hoja3!$B$1:$C$6,2)</f>
        <v>0.75</v>
      </c>
      <c r="H46" s="35" t="str">
        <f>VLOOKUP(F46,Hoja3!$B$2:$D$6,3)</f>
        <v>Avanzado</v>
      </c>
      <c r="I46" s="87"/>
    </row>
    <row r="47" spans="1:11" s="16" customFormat="1" ht="69" thickBot="1">
      <c r="A47" s="59">
        <v>33</v>
      </c>
      <c r="B47" s="53" t="s">
        <v>16</v>
      </c>
      <c r="C47" s="58"/>
      <c r="D47" s="58"/>
      <c r="E47" s="58" t="s">
        <v>229</v>
      </c>
      <c r="F47" s="48">
        <v>4</v>
      </c>
      <c r="G47" s="49">
        <f>VLOOKUP(F47,Hoja3!$B$1:$C$6,2)</f>
        <v>1</v>
      </c>
      <c r="H47" s="35" t="str">
        <f>VLOOKUP(F47,Hoja3!$B$2:$D$6,3)</f>
        <v>Óptimo</v>
      </c>
      <c r="I47" s="87"/>
    </row>
    <row r="48" spans="1:11" s="16" customFormat="1" ht="31.5" customHeight="1" thickBot="1">
      <c r="B48" s="37"/>
      <c r="C48" s="38"/>
      <c r="D48" s="38"/>
      <c r="E48" s="38"/>
      <c r="G48" s="39" t="s">
        <v>20</v>
      </c>
      <c r="H48" s="40"/>
      <c r="I48" s="54">
        <f>(+I11+I20+I25+I38+I45)/5</f>
        <v>0.61458333333333326</v>
      </c>
      <c r="K48" s="44"/>
    </row>
    <row r="49" spans="1:9" s="16" customFormat="1" ht="12" thickBot="1">
      <c r="B49" s="41"/>
    </row>
    <row r="50" spans="1:9" s="16" customFormat="1" ht="50.1" customHeight="1" thickBot="1">
      <c r="A50" s="81" t="s">
        <v>231</v>
      </c>
      <c r="B50" s="81"/>
      <c r="C50" s="81"/>
      <c r="D50" s="81"/>
      <c r="E50" s="81"/>
      <c r="F50" s="81"/>
      <c r="G50" s="81"/>
      <c r="H50" s="84" t="s">
        <v>18</v>
      </c>
      <c r="I50" s="85"/>
    </row>
    <row r="51" spans="1:9" s="16" customFormat="1" ht="9" customHeight="1" thickBot="1">
      <c r="A51" s="55"/>
      <c r="B51" s="55"/>
      <c r="C51" s="55"/>
      <c r="D51" s="55"/>
      <c r="E51" s="55"/>
      <c r="F51" s="55"/>
      <c r="G51" s="55"/>
      <c r="H51" s="20"/>
      <c r="I51" s="20"/>
    </row>
    <row r="52" spans="1:9" s="16" customFormat="1" ht="50.1" customHeight="1" thickBot="1">
      <c r="A52" s="81" t="s">
        <v>230</v>
      </c>
      <c r="B52" s="81"/>
      <c r="C52" s="81"/>
      <c r="D52" s="81"/>
      <c r="E52" s="81"/>
      <c r="F52" s="81"/>
      <c r="G52" s="81"/>
      <c r="H52" s="82" t="s">
        <v>18</v>
      </c>
      <c r="I52" s="83"/>
    </row>
    <row r="53" spans="1:9" s="16" customFormat="1" ht="12">
      <c r="A53" s="18"/>
      <c r="B53" s="31"/>
      <c r="C53" s="19"/>
      <c r="D53" s="19"/>
      <c r="E53" s="19"/>
      <c r="F53" s="19"/>
      <c r="G53" s="19"/>
      <c r="H53" s="20"/>
      <c r="I53" s="20"/>
    </row>
    <row r="54" spans="1:9" s="16" customFormat="1" ht="15" hidden="1" customHeight="1">
      <c r="A54" s="18"/>
      <c r="B54" s="31"/>
      <c r="C54" s="19"/>
      <c r="D54" s="19"/>
      <c r="E54" s="19"/>
      <c r="F54" s="19"/>
      <c r="G54" s="19"/>
      <c r="H54" s="20"/>
      <c r="I54" s="20"/>
    </row>
    <row r="55" spans="1:9" s="16" customFormat="1" ht="15" hidden="1" customHeight="1">
      <c r="A55" s="18"/>
      <c r="B55" s="31"/>
      <c r="C55" s="19"/>
      <c r="D55" s="19"/>
      <c r="E55" s="19"/>
      <c r="F55" s="22"/>
      <c r="G55" s="22"/>
      <c r="H55" s="23"/>
      <c r="I55" s="23"/>
    </row>
    <row r="56" spans="1:9" s="16" customFormat="1" ht="18" hidden="1" customHeight="1">
      <c r="B56" s="41"/>
      <c r="F56" s="77" t="s">
        <v>205</v>
      </c>
      <c r="G56" s="79"/>
      <c r="H56" s="80"/>
      <c r="I56" s="80"/>
    </row>
    <row r="57" spans="1:9" s="16" customFormat="1" ht="90" hidden="1" customHeight="1">
      <c r="B57" s="41"/>
      <c r="F57" s="78"/>
      <c r="G57" s="24" t="s">
        <v>206</v>
      </c>
      <c r="H57" s="24" t="s">
        <v>207</v>
      </c>
      <c r="I57" s="24" t="s">
        <v>208</v>
      </c>
    </row>
    <row r="58" spans="1:9" s="16" customFormat="1" ht="18" hidden="1" customHeight="1">
      <c r="B58" s="41"/>
      <c r="F58" s="25" t="s">
        <v>209</v>
      </c>
      <c r="G58" s="26">
        <v>1</v>
      </c>
      <c r="H58" s="26">
        <v>3</v>
      </c>
      <c r="I58" s="26">
        <v>4</v>
      </c>
    </row>
    <row r="59" spans="1:9" s="16" customFormat="1" ht="18" hidden="1" customHeight="1">
      <c r="B59" s="41"/>
      <c r="F59" s="25" t="s">
        <v>201</v>
      </c>
      <c r="G59" s="27" t="s">
        <v>211</v>
      </c>
      <c r="H59" s="28" t="s">
        <v>213</v>
      </c>
      <c r="I59" s="29" t="s">
        <v>214</v>
      </c>
    </row>
    <row r="60" spans="1:9" s="16" customFormat="1" ht="15" hidden="1" customHeight="1">
      <c r="B60" s="41"/>
      <c r="G60" s="42">
        <v>0.25</v>
      </c>
      <c r="H60" s="42">
        <v>0.75</v>
      </c>
      <c r="I60" s="42"/>
    </row>
    <row r="61" spans="1:9" s="16" customFormat="1" ht="15" hidden="1" customHeight="1">
      <c r="B61" s="41"/>
      <c r="G61" s="16">
        <v>2.5000000000000001E-2</v>
      </c>
    </row>
    <row r="62" spans="1:9" s="16" customFormat="1" ht="15" hidden="1" customHeight="1">
      <c r="B62" s="41"/>
    </row>
    <row r="63" spans="1:9" s="16" customFormat="1" ht="15" hidden="1" customHeight="1">
      <c r="B63" s="41"/>
      <c r="I63" s="43"/>
    </row>
    <row r="64" spans="1:9" s="16" customFormat="1" ht="15" hidden="1" customHeight="1">
      <c r="B64" s="41"/>
      <c r="G64" s="44"/>
      <c r="I64" s="43" t="s">
        <v>217</v>
      </c>
    </row>
    <row r="65" spans="2:9" s="16" customFormat="1" ht="18" hidden="1" customHeight="1">
      <c r="B65" s="41"/>
      <c r="G65" s="30"/>
      <c r="I65" s="45">
        <v>0</v>
      </c>
    </row>
    <row r="66" spans="2:9" s="16" customFormat="1" ht="15" hidden="1" customHeight="1">
      <c r="B66" s="41"/>
      <c r="G66" s="76" t="s">
        <v>201</v>
      </c>
      <c r="I66" s="45">
        <v>1</v>
      </c>
    </row>
    <row r="67" spans="2:9" s="16" customFormat="1" ht="15" hidden="1" customHeight="1">
      <c r="B67" s="41"/>
      <c r="G67" s="76"/>
      <c r="I67" s="45">
        <v>2</v>
      </c>
    </row>
    <row r="68" spans="2:9" s="16" customFormat="1" ht="15" hidden="1" customHeight="1">
      <c r="B68" s="41"/>
      <c r="G68" s="76"/>
      <c r="I68" s="45">
        <v>3</v>
      </c>
    </row>
    <row r="69" spans="2:9" s="16" customFormat="1" ht="19.5" hidden="1" customHeight="1">
      <c r="B69" s="41"/>
      <c r="G69" s="46" t="s">
        <v>202</v>
      </c>
      <c r="I69" s="45">
        <v>4</v>
      </c>
    </row>
    <row r="70" spans="2:9" s="16" customFormat="1" ht="19.5" hidden="1" customHeight="1">
      <c r="B70" s="41"/>
      <c r="G70" s="21" t="s">
        <v>203</v>
      </c>
      <c r="I70" s="45"/>
    </row>
    <row r="71" spans="2:9" s="16" customFormat="1" ht="19.5" hidden="1" customHeight="1">
      <c r="B71" s="41"/>
      <c r="G71" s="47" t="s">
        <v>204</v>
      </c>
      <c r="I71" s="45"/>
    </row>
    <row r="72" spans="2:9" s="16" customFormat="1" ht="15" hidden="1" customHeight="1">
      <c r="B72" s="41"/>
      <c r="I72" s="43"/>
    </row>
    <row r="73" spans="2:9" s="16" customFormat="1" ht="15" hidden="1" customHeight="1">
      <c r="B73" s="41"/>
      <c r="I73" s="43"/>
    </row>
    <row r="74" spans="2:9" s="16" customFormat="1" ht="15" hidden="1" customHeight="1">
      <c r="B74" s="41"/>
      <c r="I74" s="43"/>
    </row>
    <row r="75" spans="2:9" s="16" customFormat="1" ht="15" hidden="1" customHeight="1">
      <c r="B75" s="41"/>
    </row>
    <row r="76" spans="2:9" s="16" customFormat="1" ht="15" hidden="1" customHeight="1">
      <c r="B76" s="41"/>
    </row>
    <row r="77" spans="2:9" s="16" customFormat="1" ht="15" hidden="1" customHeight="1">
      <c r="B77" s="41"/>
    </row>
    <row r="78" spans="2:9" s="16" customFormat="1" ht="15" hidden="1" customHeight="1">
      <c r="B78" s="41"/>
    </row>
    <row r="79" spans="2:9" s="16" customFormat="1" ht="15" hidden="1" customHeight="1">
      <c r="B79" s="41"/>
    </row>
    <row r="80" spans="2:9" s="16" customFormat="1" ht="15" hidden="1" customHeight="1">
      <c r="B80" s="41"/>
    </row>
    <row r="81" spans="2:2" s="16" customFormat="1" ht="11.4">
      <c r="B81" s="41"/>
    </row>
    <row r="82" spans="2:2" s="16" customFormat="1" ht="11.4">
      <c r="B82" s="41"/>
    </row>
    <row r="83" spans="2:2" s="16" customFormat="1" ht="11.4">
      <c r="B83" s="41"/>
    </row>
    <row r="84" spans="2:2" s="16" customFormat="1" ht="11.4">
      <c r="B84" s="41"/>
    </row>
    <row r="85" spans="2:2" s="16" customFormat="1" ht="11.4">
      <c r="B85" s="41"/>
    </row>
    <row r="86" spans="2:2" s="16" customFormat="1" ht="11.4">
      <c r="B86" s="41"/>
    </row>
    <row r="87" spans="2:2" s="16" customFormat="1" ht="11.4">
      <c r="B87" s="41"/>
    </row>
  </sheetData>
  <mergeCells count="28">
    <mergeCell ref="B44:I44"/>
    <mergeCell ref="I45:I47"/>
    <mergeCell ref="B37:I37"/>
    <mergeCell ref="A7:B7"/>
    <mergeCell ref="C4:I4"/>
    <mergeCell ref="B10:I10"/>
    <mergeCell ref="I38:I43"/>
    <mergeCell ref="I11:I18"/>
    <mergeCell ref="I20:I23"/>
    <mergeCell ref="B19:I19"/>
    <mergeCell ref="B24:I24"/>
    <mergeCell ref="I25:I36"/>
    <mergeCell ref="G66:G68"/>
    <mergeCell ref="F56:F57"/>
    <mergeCell ref="G56:I56"/>
    <mergeCell ref="A50:G50"/>
    <mergeCell ref="A52:G52"/>
    <mergeCell ref="H52:I52"/>
    <mergeCell ref="H50:I50"/>
    <mergeCell ref="A1:F1"/>
    <mergeCell ref="A3:B3"/>
    <mergeCell ref="C3:I3"/>
    <mergeCell ref="F7:I7"/>
    <mergeCell ref="C5:I5"/>
    <mergeCell ref="A4:B4"/>
    <mergeCell ref="A5:B5"/>
    <mergeCell ref="A6:B6"/>
    <mergeCell ref="C6:I6"/>
  </mergeCells>
  <dataValidations count="1">
    <dataValidation type="list" allowBlank="1" showInputMessage="1" showErrorMessage="1" sqref="F45:F47 F25:F36 F38:F43 F20:F23 F11:F18" xr:uid="{00000000-0002-0000-0000-000000000000}">
      <formula1>$I$65:$I$70</formula1>
    </dataValidation>
  </dataValidations>
  <printOptions horizontalCentered="1"/>
  <pageMargins left="0.39370078740157483" right="0.39370078740157483" top="0.59055118110236227" bottom="0.39370078740157483" header="0.19685039370078741" footer="0.19685039370078741"/>
  <pageSetup scale="71" fitToHeight="0" orientation="landscape" r:id="rId1"/>
  <headerFooter>
    <oddFooter>&amp;C&amp;P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6"/>
  <sheetViews>
    <sheetView workbookViewId="0">
      <selection activeCell="C7" sqref="C7"/>
    </sheetView>
  </sheetViews>
  <sheetFormatPr baseColWidth="10" defaultRowHeight="14.4"/>
  <sheetData>
    <row r="1" spans="2:4">
      <c r="B1" s="15" t="s">
        <v>218</v>
      </c>
      <c r="C1" s="15" t="s">
        <v>219</v>
      </c>
      <c r="D1" s="15" t="s">
        <v>209</v>
      </c>
    </row>
    <row r="2" spans="2:4">
      <c r="B2" s="14">
        <v>0</v>
      </c>
      <c r="C2" s="14">
        <v>0</v>
      </c>
      <c r="D2" s="9" t="s">
        <v>210</v>
      </c>
    </row>
    <row r="3" spans="2:4">
      <c r="B3" s="14">
        <v>1</v>
      </c>
      <c r="C3" s="14">
        <v>0.25</v>
      </c>
      <c r="D3" s="10" t="s">
        <v>211</v>
      </c>
    </row>
    <row r="4" spans="2:4">
      <c r="B4" s="14">
        <v>2</v>
      </c>
      <c r="C4" s="14">
        <v>0.5</v>
      </c>
      <c r="D4" s="11" t="s">
        <v>212</v>
      </c>
    </row>
    <row r="5" spans="2:4">
      <c r="B5" s="14">
        <v>3</v>
      </c>
      <c r="C5" s="14">
        <v>0.75</v>
      </c>
      <c r="D5" s="12" t="s">
        <v>213</v>
      </c>
    </row>
    <row r="6" spans="2:4">
      <c r="B6" s="14">
        <v>4</v>
      </c>
      <c r="C6" s="14">
        <v>1</v>
      </c>
      <c r="D6" s="13" t="s">
        <v>214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77"/>
  <sheetViews>
    <sheetView topLeftCell="A169" zoomScale="78" zoomScaleNormal="78" workbookViewId="0">
      <selection activeCell="G177" sqref="G177:I177"/>
    </sheetView>
  </sheetViews>
  <sheetFormatPr baseColWidth="10" defaultColWidth="11.44140625" defaultRowHeight="14.4"/>
  <cols>
    <col min="1" max="1" width="11.44140625" style="3"/>
    <col min="2" max="2" width="67" style="3" customWidth="1"/>
    <col min="3" max="4" width="11.44140625" style="3"/>
    <col min="5" max="5" width="6" style="3" customWidth="1"/>
    <col min="6" max="6" width="5.6640625" style="4" customWidth="1"/>
    <col min="7" max="7" width="51.33203125" style="3" customWidth="1"/>
    <col min="8" max="8" width="21.5546875" style="3" customWidth="1"/>
    <col min="9" max="9" width="51.88671875" style="3" customWidth="1"/>
    <col min="10" max="16384" width="11.44140625" style="3"/>
  </cols>
  <sheetData>
    <row r="1" spans="1:9" ht="15" thickBot="1">
      <c r="A1" s="114" t="s">
        <v>125</v>
      </c>
      <c r="B1" s="114"/>
      <c r="C1" s="114"/>
      <c r="D1" s="114"/>
    </row>
    <row r="2" spans="1:9" ht="42" customHeight="1">
      <c r="A2" s="109">
        <v>1</v>
      </c>
      <c r="B2" s="115" t="s">
        <v>47</v>
      </c>
      <c r="C2" s="116"/>
      <c r="D2" s="117"/>
      <c r="F2" s="5">
        <v>4</v>
      </c>
      <c r="G2" s="111" t="s">
        <v>51</v>
      </c>
      <c r="H2" s="112"/>
      <c r="I2" s="113"/>
    </row>
    <row r="3" spans="1:9" ht="45" customHeight="1">
      <c r="A3" s="109"/>
      <c r="B3" s="118"/>
      <c r="C3" s="119"/>
      <c r="D3" s="120"/>
      <c r="F3" s="6">
        <v>3</v>
      </c>
      <c r="G3" s="90" t="s">
        <v>55</v>
      </c>
      <c r="H3" s="91"/>
      <c r="I3" s="92"/>
    </row>
    <row r="4" spans="1:9" ht="51.75" customHeight="1">
      <c r="A4" s="109"/>
      <c r="B4" s="118"/>
      <c r="C4" s="119"/>
      <c r="D4" s="120"/>
      <c r="F4" s="6">
        <v>2</v>
      </c>
      <c r="G4" s="90" t="s">
        <v>50</v>
      </c>
      <c r="H4" s="91"/>
      <c r="I4" s="92"/>
    </row>
    <row r="5" spans="1:9" ht="41.25" customHeight="1">
      <c r="A5" s="109"/>
      <c r="B5" s="118"/>
      <c r="C5" s="119"/>
      <c r="D5" s="120"/>
      <c r="F5" s="6">
        <v>1</v>
      </c>
      <c r="G5" s="90" t="s">
        <v>49</v>
      </c>
      <c r="H5" s="91"/>
      <c r="I5" s="92"/>
    </row>
    <row r="6" spans="1:9" ht="36.75" customHeight="1" thickBot="1">
      <c r="A6" s="110"/>
      <c r="B6" s="121"/>
      <c r="C6" s="122"/>
      <c r="D6" s="123"/>
      <c r="F6" s="7">
        <v>0</v>
      </c>
      <c r="G6" s="93" t="s">
        <v>48</v>
      </c>
      <c r="H6" s="94"/>
      <c r="I6" s="95"/>
    </row>
    <row r="7" spans="1:9" ht="50.25" customHeight="1">
      <c r="A7" s="108">
        <v>2</v>
      </c>
      <c r="B7" s="115" t="s">
        <v>46</v>
      </c>
      <c r="C7" s="116"/>
      <c r="D7" s="117"/>
      <c r="F7" s="5">
        <v>4</v>
      </c>
      <c r="G7" s="111" t="s">
        <v>54</v>
      </c>
      <c r="H7" s="112"/>
      <c r="I7" s="113"/>
    </row>
    <row r="8" spans="1:9" ht="50.25" customHeight="1">
      <c r="A8" s="109"/>
      <c r="B8" s="118"/>
      <c r="C8" s="119"/>
      <c r="D8" s="120"/>
      <c r="F8" s="6">
        <v>3</v>
      </c>
      <c r="G8" s="90" t="s">
        <v>53</v>
      </c>
      <c r="H8" s="91"/>
      <c r="I8" s="92"/>
    </row>
    <row r="9" spans="1:9" ht="50.25" customHeight="1">
      <c r="A9" s="109"/>
      <c r="B9" s="118"/>
      <c r="C9" s="119"/>
      <c r="D9" s="120"/>
      <c r="F9" s="6">
        <v>2</v>
      </c>
      <c r="G9" s="90" t="s">
        <v>52</v>
      </c>
      <c r="H9" s="91"/>
      <c r="I9" s="92"/>
    </row>
    <row r="10" spans="1:9" ht="44.25" customHeight="1">
      <c r="A10" s="109"/>
      <c r="B10" s="118"/>
      <c r="C10" s="119"/>
      <c r="D10" s="120"/>
      <c r="F10" s="6">
        <v>1</v>
      </c>
      <c r="G10" s="90" t="s">
        <v>99</v>
      </c>
      <c r="H10" s="91"/>
      <c r="I10" s="92"/>
    </row>
    <row r="11" spans="1:9" ht="47.25" customHeight="1" thickBot="1">
      <c r="A11" s="110"/>
      <c r="B11" s="121"/>
      <c r="C11" s="122"/>
      <c r="D11" s="123"/>
      <c r="F11" s="7">
        <v>0</v>
      </c>
      <c r="G11" s="93" t="s">
        <v>100</v>
      </c>
      <c r="H11" s="94"/>
      <c r="I11" s="95"/>
    </row>
    <row r="12" spans="1:9" ht="67.5" customHeight="1">
      <c r="A12" s="108">
        <v>3</v>
      </c>
      <c r="B12" s="115" t="s">
        <v>45</v>
      </c>
      <c r="C12" s="116"/>
      <c r="D12" s="117"/>
      <c r="F12" s="5">
        <v>4</v>
      </c>
      <c r="G12" s="111" t="s">
        <v>101</v>
      </c>
      <c r="H12" s="112"/>
      <c r="I12" s="113"/>
    </row>
    <row r="13" spans="1:9" ht="67.5" customHeight="1">
      <c r="A13" s="109"/>
      <c r="B13" s="118"/>
      <c r="C13" s="119"/>
      <c r="D13" s="120"/>
      <c r="F13" s="6">
        <v>3</v>
      </c>
      <c r="G13" s="90" t="s">
        <v>102</v>
      </c>
      <c r="H13" s="91"/>
      <c r="I13" s="92"/>
    </row>
    <row r="14" spans="1:9" ht="67.5" customHeight="1">
      <c r="A14" s="109"/>
      <c r="B14" s="118"/>
      <c r="C14" s="119"/>
      <c r="D14" s="120"/>
      <c r="F14" s="6">
        <v>2</v>
      </c>
      <c r="G14" s="90" t="s">
        <v>103</v>
      </c>
      <c r="H14" s="91"/>
      <c r="I14" s="92"/>
    </row>
    <row r="15" spans="1:9" ht="67.5" customHeight="1">
      <c r="A15" s="109"/>
      <c r="B15" s="118"/>
      <c r="C15" s="119"/>
      <c r="D15" s="120"/>
      <c r="F15" s="6">
        <v>1</v>
      </c>
      <c r="G15" s="90" t="s">
        <v>104</v>
      </c>
      <c r="H15" s="91"/>
      <c r="I15" s="92"/>
    </row>
    <row r="16" spans="1:9" ht="67.5" customHeight="1" thickBot="1">
      <c r="A16" s="110"/>
      <c r="B16" s="121"/>
      <c r="C16" s="122"/>
      <c r="D16" s="123"/>
      <c r="F16" s="7">
        <v>0</v>
      </c>
      <c r="G16" s="93" t="s">
        <v>105</v>
      </c>
      <c r="H16" s="94"/>
      <c r="I16" s="95"/>
    </row>
    <row r="17" spans="1:9" ht="50.25" customHeight="1">
      <c r="A17" s="108">
        <v>4</v>
      </c>
      <c r="B17" s="115" t="s">
        <v>44</v>
      </c>
      <c r="C17" s="116"/>
      <c r="D17" s="117"/>
      <c r="F17" s="5">
        <v>4</v>
      </c>
      <c r="G17" s="111" t="s">
        <v>59</v>
      </c>
      <c r="H17" s="112"/>
      <c r="I17" s="113"/>
    </row>
    <row r="18" spans="1:9" ht="50.25" customHeight="1">
      <c r="A18" s="109"/>
      <c r="B18" s="118"/>
      <c r="C18" s="119"/>
      <c r="D18" s="120"/>
      <c r="F18" s="6">
        <v>3</v>
      </c>
      <c r="G18" s="90" t="s">
        <v>57</v>
      </c>
      <c r="H18" s="91"/>
      <c r="I18" s="92"/>
    </row>
    <row r="19" spans="1:9" ht="50.25" customHeight="1">
      <c r="A19" s="109"/>
      <c r="B19" s="118"/>
      <c r="C19" s="119"/>
      <c r="D19" s="120"/>
      <c r="F19" s="6">
        <v>2</v>
      </c>
      <c r="G19" s="90" t="s">
        <v>58</v>
      </c>
      <c r="H19" s="91"/>
      <c r="I19" s="92"/>
    </row>
    <row r="20" spans="1:9" ht="50.25" customHeight="1">
      <c r="A20" s="109"/>
      <c r="B20" s="118"/>
      <c r="C20" s="119"/>
      <c r="D20" s="120"/>
      <c r="F20" s="6">
        <v>1</v>
      </c>
      <c r="G20" s="90" t="s">
        <v>106</v>
      </c>
      <c r="H20" s="91"/>
      <c r="I20" s="92"/>
    </row>
    <row r="21" spans="1:9" ht="50.25" customHeight="1" thickBot="1">
      <c r="A21" s="110"/>
      <c r="B21" s="121"/>
      <c r="C21" s="122"/>
      <c r="D21" s="123"/>
      <c r="F21" s="7">
        <v>0</v>
      </c>
      <c r="G21" s="93" t="s">
        <v>56</v>
      </c>
      <c r="H21" s="94"/>
      <c r="I21" s="95"/>
    </row>
    <row r="22" spans="1:9" ht="48.75" customHeight="1">
      <c r="A22" s="108">
        <v>5</v>
      </c>
      <c r="B22" s="115" t="s">
        <v>43</v>
      </c>
      <c r="C22" s="116"/>
      <c r="D22" s="117"/>
      <c r="F22" s="5">
        <v>4</v>
      </c>
      <c r="G22" s="111" t="s">
        <v>64</v>
      </c>
      <c r="H22" s="112"/>
      <c r="I22" s="113"/>
    </row>
    <row r="23" spans="1:9" ht="48.75" customHeight="1">
      <c r="A23" s="109"/>
      <c r="B23" s="118"/>
      <c r="C23" s="119"/>
      <c r="D23" s="120"/>
      <c r="F23" s="6">
        <v>3</v>
      </c>
      <c r="G23" s="90" t="s">
        <v>63</v>
      </c>
      <c r="H23" s="91"/>
      <c r="I23" s="92"/>
    </row>
    <row r="24" spans="1:9" ht="48.75" customHeight="1">
      <c r="A24" s="109"/>
      <c r="B24" s="118"/>
      <c r="C24" s="119"/>
      <c r="D24" s="120"/>
      <c r="F24" s="6">
        <v>2</v>
      </c>
      <c r="G24" s="90" t="s">
        <v>62</v>
      </c>
      <c r="H24" s="91"/>
      <c r="I24" s="92"/>
    </row>
    <row r="25" spans="1:9" ht="48.75" customHeight="1">
      <c r="A25" s="109"/>
      <c r="B25" s="118"/>
      <c r="C25" s="119"/>
      <c r="D25" s="120"/>
      <c r="F25" s="6">
        <v>1</v>
      </c>
      <c r="G25" s="90" t="s">
        <v>61</v>
      </c>
      <c r="H25" s="91"/>
      <c r="I25" s="92"/>
    </row>
    <row r="26" spans="1:9" ht="48.75" customHeight="1" thickBot="1">
      <c r="A26" s="110"/>
      <c r="B26" s="121"/>
      <c r="C26" s="122"/>
      <c r="D26" s="123"/>
      <c r="F26" s="7">
        <v>0</v>
      </c>
      <c r="G26" s="93" t="s">
        <v>60</v>
      </c>
      <c r="H26" s="94"/>
      <c r="I26" s="95"/>
    </row>
    <row r="27" spans="1:9" ht="58.5" customHeight="1">
      <c r="A27" s="108">
        <v>6</v>
      </c>
      <c r="B27" s="115" t="s">
        <v>42</v>
      </c>
      <c r="C27" s="116"/>
      <c r="D27" s="117"/>
      <c r="F27" s="5">
        <v>4</v>
      </c>
      <c r="G27" s="111" t="s">
        <v>107</v>
      </c>
      <c r="H27" s="112"/>
      <c r="I27" s="113"/>
    </row>
    <row r="28" spans="1:9" ht="58.5" customHeight="1">
      <c r="A28" s="109"/>
      <c r="B28" s="118"/>
      <c r="C28" s="119"/>
      <c r="D28" s="120"/>
      <c r="F28" s="6">
        <v>3</v>
      </c>
      <c r="G28" s="90" t="s">
        <v>108</v>
      </c>
      <c r="H28" s="91"/>
      <c r="I28" s="92"/>
    </row>
    <row r="29" spans="1:9" ht="58.5" customHeight="1">
      <c r="A29" s="109"/>
      <c r="B29" s="118"/>
      <c r="C29" s="119"/>
      <c r="D29" s="120"/>
      <c r="F29" s="6">
        <v>2</v>
      </c>
      <c r="G29" s="90" t="s">
        <v>109</v>
      </c>
      <c r="H29" s="91"/>
      <c r="I29" s="92"/>
    </row>
    <row r="30" spans="1:9" ht="58.5" customHeight="1">
      <c r="A30" s="109"/>
      <c r="B30" s="118"/>
      <c r="C30" s="119"/>
      <c r="D30" s="120"/>
      <c r="F30" s="6">
        <v>1</v>
      </c>
      <c r="G30" s="90" t="s">
        <v>110</v>
      </c>
      <c r="H30" s="91"/>
      <c r="I30" s="92"/>
    </row>
    <row r="31" spans="1:9" ht="58.5" customHeight="1" thickBot="1">
      <c r="A31" s="110"/>
      <c r="B31" s="121"/>
      <c r="C31" s="122"/>
      <c r="D31" s="123"/>
      <c r="F31" s="7">
        <v>0</v>
      </c>
      <c r="G31" s="93" t="s">
        <v>65</v>
      </c>
      <c r="H31" s="94"/>
      <c r="I31" s="95"/>
    </row>
    <row r="32" spans="1:9" ht="51.75" customHeight="1">
      <c r="A32" s="108">
        <v>7</v>
      </c>
      <c r="B32" s="115" t="s">
        <v>41</v>
      </c>
      <c r="C32" s="116"/>
      <c r="D32" s="117"/>
      <c r="F32" s="5">
        <v>4</v>
      </c>
      <c r="G32" s="111" t="s">
        <v>70</v>
      </c>
      <c r="H32" s="112"/>
      <c r="I32" s="113"/>
    </row>
    <row r="33" spans="1:9" ht="51.75" customHeight="1">
      <c r="A33" s="109"/>
      <c r="B33" s="118"/>
      <c r="C33" s="119"/>
      <c r="D33" s="120"/>
      <c r="F33" s="6">
        <v>3</v>
      </c>
      <c r="G33" s="90" t="s">
        <v>69</v>
      </c>
      <c r="H33" s="91"/>
      <c r="I33" s="92"/>
    </row>
    <row r="34" spans="1:9" ht="51.75" customHeight="1">
      <c r="A34" s="109"/>
      <c r="B34" s="118"/>
      <c r="C34" s="119"/>
      <c r="D34" s="120"/>
      <c r="F34" s="6">
        <v>2</v>
      </c>
      <c r="G34" s="90" t="s">
        <v>68</v>
      </c>
      <c r="H34" s="91"/>
      <c r="I34" s="92"/>
    </row>
    <row r="35" spans="1:9" ht="51.75" customHeight="1">
      <c r="A35" s="109"/>
      <c r="B35" s="118"/>
      <c r="C35" s="119"/>
      <c r="D35" s="120"/>
      <c r="F35" s="6">
        <v>1</v>
      </c>
      <c r="G35" s="90" t="s">
        <v>67</v>
      </c>
      <c r="H35" s="91"/>
      <c r="I35" s="92"/>
    </row>
    <row r="36" spans="1:9" ht="51.75" customHeight="1" thickBot="1">
      <c r="A36" s="110"/>
      <c r="B36" s="121"/>
      <c r="C36" s="122"/>
      <c r="D36" s="123"/>
      <c r="F36" s="7">
        <v>0</v>
      </c>
      <c r="G36" s="93" t="s">
        <v>66</v>
      </c>
      <c r="H36" s="94"/>
      <c r="I36" s="95"/>
    </row>
    <row r="37" spans="1:9" ht="51" customHeight="1">
      <c r="A37" s="108">
        <v>8</v>
      </c>
      <c r="B37" s="115" t="s">
        <v>6</v>
      </c>
      <c r="C37" s="116"/>
      <c r="D37" s="117"/>
      <c r="F37" s="5">
        <v>4</v>
      </c>
      <c r="G37" s="111" t="s">
        <v>111</v>
      </c>
      <c r="H37" s="112"/>
      <c r="I37" s="113"/>
    </row>
    <row r="38" spans="1:9" ht="51" customHeight="1">
      <c r="A38" s="109"/>
      <c r="B38" s="118"/>
      <c r="C38" s="119"/>
      <c r="D38" s="120"/>
      <c r="F38" s="6">
        <v>3</v>
      </c>
      <c r="G38" s="90" t="s">
        <v>112</v>
      </c>
      <c r="H38" s="91"/>
      <c r="I38" s="92"/>
    </row>
    <row r="39" spans="1:9" ht="46.5" customHeight="1">
      <c r="A39" s="109"/>
      <c r="B39" s="118"/>
      <c r="C39" s="119"/>
      <c r="D39" s="120"/>
      <c r="F39" s="6">
        <v>2</v>
      </c>
      <c r="G39" s="90" t="s">
        <v>71</v>
      </c>
      <c r="H39" s="91"/>
      <c r="I39" s="92"/>
    </row>
    <row r="40" spans="1:9" ht="54" customHeight="1">
      <c r="A40" s="109"/>
      <c r="B40" s="118"/>
      <c r="C40" s="119"/>
      <c r="D40" s="120"/>
      <c r="F40" s="6">
        <v>1</v>
      </c>
      <c r="G40" s="90" t="s">
        <v>113</v>
      </c>
      <c r="H40" s="91"/>
      <c r="I40" s="92"/>
    </row>
    <row r="41" spans="1:9" ht="46.5" customHeight="1" thickBot="1">
      <c r="A41" s="110"/>
      <c r="B41" s="121"/>
      <c r="C41" s="122"/>
      <c r="D41" s="123"/>
      <c r="F41" s="7">
        <v>0</v>
      </c>
      <c r="G41" s="93" t="s">
        <v>114</v>
      </c>
      <c r="H41" s="94"/>
      <c r="I41" s="95"/>
    </row>
    <row r="44" spans="1:9" ht="15" thickBot="1">
      <c r="A44" s="114" t="s">
        <v>124</v>
      </c>
      <c r="B44" s="114"/>
      <c r="C44" s="114"/>
      <c r="D44" s="114"/>
    </row>
    <row r="45" spans="1:9" ht="74.25" customHeight="1">
      <c r="A45" s="109">
        <v>9</v>
      </c>
      <c r="B45" s="99" t="s">
        <v>40</v>
      </c>
      <c r="C45" s="100"/>
      <c r="D45" s="101"/>
      <c r="F45" s="5">
        <v>4</v>
      </c>
      <c r="G45" s="111" t="s">
        <v>75</v>
      </c>
      <c r="H45" s="112"/>
      <c r="I45" s="113"/>
    </row>
    <row r="46" spans="1:9" ht="74.25" customHeight="1">
      <c r="A46" s="109"/>
      <c r="B46" s="102"/>
      <c r="C46" s="103"/>
      <c r="D46" s="104"/>
      <c r="F46" s="6">
        <v>3</v>
      </c>
      <c r="G46" s="90" t="s">
        <v>74</v>
      </c>
      <c r="H46" s="91"/>
      <c r="I46" s="92"/>
    </row>
    <row r="47" spans="1:9" ht="74.25" customHeight="1">
      <c r="A47" s="109"/>
      <c r="B47" s="102"/>
      <c r="C47" s="103"/>
      <c r="D47" s="104"/>
      <c r="F47" s="6">
        <v>2</v>
      </c>
      <c r="G47" s="90" t="s">
        <v>73</v>
      </c>
      <c r="H47" s="91"/>
      <c r="I47" s="92"/>
    </row>
    <row r="48" spans="1:9" ht="74.25" customHeight="1">
      <c r="A48" s="109"/>
      <c r="B48" s="102"/>
      <c r="C48" s="103"/>
      <c r="D48" s="104"/>
      <c r="F48" s="6">
        <v>1</v>
      </c>
      <c r="G48" s="90" t="s">
        <v>72</v>
      </c>
      <c r="H48" s="91"/>
      <c r="I48" s="92"/>
    </row>
    <row r="49" spans="1:9" ht="74.25" customHeight="1" thickBot="1">
      <c r="A49" s="110"/>
      <c r="B49" s="105"/>
      <c r="C49" s="106"/>
      <c r="D49" s="107"/>
      <c r="F49" s="7">
        <v>0</v>
      </c>
      <c r="G49" s="93" t="s">
        <v>115</v>
      </c>
      <c r="H49" s="94"/>
      <c r="I49" s="95"/>
    </row>
    <row r="50" spans="1:9" ht="63" customHeight="1">
      <c r="A50" s="108">
        <v>10</v>
      </c>
      <c r="B50" s="99" t="s">
        <v>39</v>
      </c>
      <c r="C50" s="100"/>
      <c r="D50" s="101"/>
      <c r="F50" s="5">
        <v>4</v>
      </c>
      <c r="G50" s="111" t="s">
        <v>116</v>
      </c>
      <c r="H50" s="112"/>
      <c r="I50" s="113"/>
    </row>
    <row r="51" spans="1:9" ht="63" customHeight="1">
      <c r="A51" s="109"/>
      <c r="B51" s="102"/>
      <c r="C51" s="103"/>
      <c r="D51" s="104"/>
      <c r="F51" s="6">
        <v>3</v>
      </c>
      <c r="G51" s="90" t="s">
        <v>117</v>
      </c>
      <c r="H51" s="91"/>
      <c r="I51" s="92"/>
    </row>
    <row r="52" spans="1:9" ht="63" customHeight="1">
      <c r="A52" s="109"/>
      <c r="B52" s="102"/>
      <c r="C52" s="103"/>
      <c r="D52" s="104"/>
      <c r="F52" s="6">
        <v>2</v>
      </c>
      <c r="G52" s="90" t="s">
        <v>118</v>
      </c>
      <c r="H52" s="91"/>
      <c r="I52" s="92"/>
    </row>
    <row r="53" spans="1:9" ht="63" customHeight="1">
      <c r="A53" s="109"/>
      <c r="B53" s="102"/>
      <c r="C53" s="103"/>
      <c r="D53" s="104"/>
      <c r="F53" s="6">
        <v>1</v>
      </c>
      <c r="G53" s="90" t="s">
        <v>76</v>
      </c>
      <c r="H53" s="91"/>
      <c r="I53" s="92"/>
    </row>
    <row r="54" spans="1:9" ht="63" customHeight="1" thickBot="1">
      <c r="A54" s="110"/>
      <c r="B54" s="105"/>
      <c r="C54" s="106"/>
      <c r="D54" s="107"/>
      <c r="F54" s="7">
        <v>0</v>
      </c>
      <c r="G54" s="93" t="s">
        <v>77</v>
      </c>
      <c r="H54" s="94"/>
      <c r="I54" s="95"/>
    </row>
    <row r="55" spans="1:9" ht="51" customHeight="1">
      <c r="A55" s="108">
        <v>11</v>
      </c>
      <c r="B55" s="99" t="s">
        <v>38</v>
      </c>
      <c r="C55" s="100"/>
      <c r="D55" s="101"/>
      <c r="F55" s="5">
        <v>4</v>
      </c>
      <c r="G55" s="111" t="s">
        <v>119</v>
      </c>
      <c r="H55" s="112"/>
      <c r="I55" s="113"/>
    </row>
    <row r="56" spans="1:9" ht="51" customHeight="1">
      <c r="A56" s="109"/>
      <c r="B56" s="102"/>
      <c r="C56" s="103"/>
      <c r="D56" s="104"/>
      <c r="F56" s="6">
        <v>3</v>
      </c>
      <c r="G56" s="90" t="s">
        <v>120</v>
      </c>
      <c r="H56" s="91"/>
      <c r="I56" s="92"/>
    </row>
    <row r="57" spans="1:9" ht="51" customHeight="1">
      <c r="A57" s="109"/>
      <c r="B57" s="102"/>
      <c r="C57" s="103"/>
      <c r="D57" s="104"/>
      <c r="F57" s="6">
        <v>2</v>
      </c>
      <c r="G57" s="90" t="s">
        <v>121</v>
      </c>
      <c r="H57" s="91"/>
      <c r="I57" s="92"/>
    </row>
    <row r="58" spans="1:9" ht="51" customHeight="1">
      <c r="A58" s="109"/>
      <c r="B58" s="102"/>
      <c r="C58" s="103"/>
      <c r="D58" s="104"/>
      <c r="F58" s="6">
        <v>1</v>
      </c>
      <c r="G58" s="90" t="s">
        <v>122</v>
      </c>
      <c r="H58" s="91"/>
      <c r="I58" s="92"/>
    </row>
    <row r="59" spans="1:9" ht="51" customHeight="1" thickBot="1">
      <c r="A59" s="110"/>
      <c r="B59" s="105"/>
      <c r="C59" s="106"/>
      <c r="D59" s="107"/>
      <c r="F59" s="7">
        <v>0</v>
      </c>
      <c r="G59" s="93" t="s">
        <v>78</v>
      </c>
      <c r="H59" s="94"/>
      <c r="I59" s="95"/>
    </row>
    <row r="60" spans="1:9" ht="51" customHeight="1">
      <c r="A60" s="108">
        <v>12</v>
      </c>
      <c r="B60" s="99" t="s">
        <v>9</v>
      </c>
      <c r="C60" s="100"/>
      <c r="D60" s="101"/>
      <c r="F60" s="5">
        <v>4</v>
      </c>
      <c r="G60" s="111" t="s">
        <v>83</v>
      </c>
      <c r="H60" s="112"/>
      <c r="I60" s="113"/>
    </row>
    <row r="61" spans="1:9" ht="50.25" customHeight="1">
      <c r="A61" s="109"/>
      <c r="B61" s="102"/>
      <c r="C61" s="103"/>
      <c r="D61" s="104"/>
      <c r="F61" s="6">
        <v>3</v>
      </c>
      <c r="G61" s="90" t="s">
        <v>82</v>
      </c>
      <c r="H61" s="91"/>
      <c r="I61" s="92"/>
    </row>
    <row r="62" spans="1:9" ht="43.5" customHeight="1">
      <c r="A62" s="109"/>
      <c r="B62" s="102"/>
      <c r="C62" s="103"/>
      <c r="D62" s="104"/>
      <c r="F62" s="6">
        <v>2</v>
      </c>
      <c r="G62" s="90" t="s">
        <v>81</v>
      </c>
      <c r="H62" s="91"/>
      <c r="I62" s="92"/>
    </row>
    <row r="63" spans="1:9" ht="50.25" customHeight="1">
      <c r="A63" s="109"/>
      <c r="B63" s="102"/>
      <c r="C63" s="103"/>
      <c r="D63" s="104"/>
      <c r="F63" s="6">
        <v>1</v>
      </c>
      <c r="G63" s="90" t="s">
        <v>80</v>
      </c>
      <c r="H63" s="91"/>
      <c r="I63" s="92"/>
    </row>
    <row r="64" spans="1:9" ht="51" customHeight="1" thickBot="1">
      <c r="A64" s="109"/>
      <c r="B64" s="105"/>
      <c r="C64" s="106"/>
      <c r="D64" s="107"/>
      <c r="F64" s="7">
        <v>0</v>
      </c>
      <c r="G64" s="93" t="s">
        <v>79</v>
      </c>
      <c r="H64" s="94"/>
      <c r="I64" s="95"/>
    </row>
    <row r="67" spans="1:9" ht="15" thickBot="1">
      <c r="B67" s="8" t="s">
        <v>123</v>
      </c>
    </row>
    <row r="68" spans="1:9" ht="38.25" customHeight="1">
      <c r="A68" s="96">
        <v>13</v>
      </c>
      <c r="B68" s="99" t="s">
        <v>37</v>
      </c>
      <c r="C68" s="100"/>
      <c r="D68" s="101"/>
      <c r="F68" s="5">
        <v>4</v>
      </c>
      <c r="G68" s="111" t="s">
        <v>149</v>
      </c>
      <c r="H68" s="112"/>
      <c r="I68" s="113"/>
    </row>
    <row r="69" spans="1:9" ht="38.25" customHeight="1">
      <c r="A69" s="97"/>
      <c r="B69" s="102"/>
      <c r="C69" s="103"/>
      <c r="D69" s="104"/>
      <c r="F69" s="6">
        <v>3</v>
      </c>
      <c r="G69" s="90" t="s">
        <v>150</v>
      </c>
      <c r="H69" s="91"/>
      <c r="I69" s="92"/>
    </row>
    <row r="70" spans="1:9" ht="38.25" customHeight="1">
      <c r="A70" s="97"/>
      <c r="B70" s="102"/>
      <c r="C70" s="103"/>
      <c r="D70" s="104"/>
      <c r="F70" s="6">
        <v>2</v>
      </c>
      <c r="G70" s="90" t="s">
        <v>151</v>
      </c>
      <c r="H70" s="91"/>
      <c r="I70" s="92"/>
    </row>
    <row r="71" spans="1:9" ht="38.25" customHeight="1">
      <c r="A71" s="97"/>
      <c r="B71" s="102"/>
      <c r="C71" s="103"/>
      <c r="D71" s="104"/>
      <c r="F71" s="6">
        <v>1</v>
      </c>
      <c r="G71" s="90" t="s">
        <v>152</v>
      </c>
      <c r="H71" s="91"/>
      <c r="I71" s="92"/>
    </row>
    <row r="72" spans="1:9" ht="38.25" customHeight="1" thickBot="1">
      <c r="A72" s="98"/>
      <c r="B72" s="105"/>
      <c r="C72" s="106"/>
      <c r="D72" s="107"/>
      <c r="F72" s="7">
        <v>0</v>
      </c>
      <c r="G72" s="93" t="s">
        <v>153</v>
      </c>
      <c r="H72" s="94"/>
      <c r="I72" s="95"/>
    </row>
    <row r="73" spans="1:9" ht="38.25" customHeight="1">
      <c r="A73" s="96">
        <v>14</v>
      </c>
      <c r="B73" s="99" t="s">
        <v>36</v>
      </c>
      <c r="C73" s="100"/>
      <c r="D73" s="101"/>
      <c r="F73" s="5">
        <v>4</v>
      </c>
      <c r="G73" s="111" t="s">
        <v>154</v>
      </c>
      <c r="H73" s="112"/>
      <c r="I73" s="113"/>
    </row>
    <row r="74" spans="1:9" ht="38.25" customHeight="1">
      <c r="A74" s="97"/>
      <c r="B74" s="102"/>
      <c r="C74" s="103"/>
      <c r="D74" s="104"/>
      <c r="F74" s="6">
        <v>3</v>
      </c>
      <c r="G74" s="90" t="s">
        <v>155</v>
      </c>
      <c r="H74" s="91"/>
      <c r="I74" s="92"/>
    </row>
    <row r="75" spans="1:9" ht="38.25" customHeight="1">
      <c r="A75" s="97"/>
      <c r="B75" s="102"/>
      <c r="C75" s="103"/>
      <c r="D75" s="104"/>
      <c r="F75" s="6">
        <v>2</v>
      </c>
      <c r="G75" s="90" t="s">
        <v>156</v>
      </c>
      <c r="H75" s="91"/>
      <c r="I75" s="92"/>
    </row>
    <row r="76" spans="1:9" ht="38.25" customHeight="1">
      <c r="A76" s="97"/>
      <c r="B76" s="102"/>
      <c r="C76" s="103"/>
      <c r="D76" s="104"/>
      <c r="F76" s="6">
        <v>1</v>
      </c>
      <c r="G76" s="90" t="s">
        <v>157</v>
      </c>
      <c r="H76" s="91"/>
      <c r="I76" s="92"/>
    </row>
    <row r="77" spans="1:9" ht="38.25" customHeight="1" thickBot="1">
      <c r="A77" s="98"/>
      <c r="B77" s="105"/>
      <c r="C77" s="106"/>
      <c r="D77" s="107"/>
      <c r="F77" s="7">
        <v>0</v>
      </c>
      <c r="G77" s="93" t="s">
        <v>158</v>
      </c>
      <c r="H77" s="94"/>
      <c r="I77" s="95"/>
    </row>
    <row r="78" spans="1:9" ht="38.25" customHeight="1">
      <c r="A78" s="96">
        <v>15</v>
      </c>
      <c r="B78" s="99" t="s">
        <v>11</v>
      </c>
      <c r="C78" s="100"/>
      <c r="D78" s="101"/>
      <c r="F78" s="5">
        <v>4</v>
      </c>
      <c r="G78" s="111" t="s">
        <v>159</v>
      </c>
      <c r="H78" s="112"/>
      <c r="I78" s="113"/>
    </row>
    <row r="79" spans="1:9" ht="48.75" customHeight="1">
      <c r="A79" s="97"/>
      <c r="B79" s="102"/>
      <c r="C79" s="103"/>
      <c r="D79" s="104"/>
      <c r="F79" s="6">
        <v>3</v>
      </c>
      <c r="G79" s="90" t="s">
        <v>160</v>
      </c>
      <c r="H79" s="91"/>
      <c r="I79" s="92"/>
    </row>
    <row r="80" spans="1:9" ht="38.25" customHeight="1">
      <c r="A80" s="97"/>
      <c r="B80" s="102"/>
      <c r="C80" s="103"/>
      <c r="D80" s="104"/>
      <c r="F80" s="6">
        <v>2</v>
      </c>
      <c r="G80" s="90" t="s">
        <v>161</v>
      </c>
      <c r="H80" s="91"/>
      <c r="I80" s="92"/>
    </row>
    <row r="81" spans="1:9" ht="38.25" customHeight="1">
      <c r="A81" s="97"/>
      <c r="B81" s="102"/>
      <c r="C81" s="103"/>
      <c r="D81" s="104"/>
      <c r="F81" s="6">
        <v>1</v>
      </c>
      <c r="G81" s="90" t="s">
        <v>162</v>
      </c>
      <c r="H81" s="91"/>
      <c r="I81" s="92"/>
    </row>
    <row r="82" spans="1:9" ht="38.25" customHeight="1" thickBot="1">
      <c r="A82" s="98"/>
      <c r="B82" s="105"/>
      <c r="C82" s="106"/>
      <c r="D82" s="107"/>
      <c r="F82" s="7">
        <v>0</v>
      </c>
      <c r="G82" s="93" t="s">
        <v>163</v>
      </c>
      <c r="H82" s="94"/>
      <c r="I82" s="95"/>
    </row>
    <row r="83" spans="1:9" ht="39.75" customHeight="1">
      <c r="A83" s="96">
        <v>16</v>
      </c>
      <c r="B83" s="99" t="s">
        <v>35</v>
      </c>
      <c r="C83" s="100"/>
      <c r="D83" s="101"/>
      <c r="F83" s="5">
        <v>4</v>
      </c>
      <c r="G83" s="90" t="s">
        <v>175</v>
      </c>
      <c r="H83" s="91"/>
      <c r="I83" s="92"/>
    </row>
    <row r="84" spans="1:9" ht="36" customHeight="1">
      <c r="A84" s="97"/>
      <c r="B84" s="102"/>
      <c r="C84" s="103"/>
      <c r="D84" s="104"/>
      <c r="F84" s="6">
        <v>3</v>
      </c>
      <c r="G84" s="90" t="s">
        <v>174</v>
      </c>
      <c r="H84" s="91"/>
      <c r="I84" s="92"/>
    </row>
    <row r="85" spans="1:9" ht="39" customHeight="1">
      <c r="A85" s="97"/>
      <c r="B85" s="102"/>
      <c r="C85" s="103"/>
      <c r="D85" s="104"/>
      <c r="F85" s="6">
        <v>2</v>
      </c>
      <c r="G85" s="90" t="s">
        <v>173</v>
      </c>
      <c r="H85" s="91"/>
      <c r="I85" s="92"/>
    </row>
    <row r="86" spans="1:9" ht="24" customHeight="1">
      <c r="A86" s="97"/>
      <c r="B86" s="102"/>
      <c r="C86" s="103"/>
      <c r="D86" s="104"/>
      <c r="F86" s="6">
        <v>1</v>
      </c>
      <c r="G86" s="90" t="s">
        <v>172</v>
      </c>
      <c r="H86" s="91"/>
      <c r="I86" s="92"/>
    </row>
    <row r="87" spans="1:9" ht="30" customHeight="1" thickBot="1">
      <c r="A87" s="98"/>
      <c r="B87" s="105"/>
      <c r="C87" s="106"/>
      <c r="D87" s="107"/>
      <c r="F87" s="7">
        <v>0</v>
      </c>
      <c r="G87" s="93" t="s">
        <v>171</v>
      </c>
      <c r="H87" s="94"/>
      <c r="I87" s="95"/>
    </row>
    <row r="88" spans="1:9" ht="37.5" customHeight="1">
      <c r="A88" s="96">
        <v>17</v>
      </c>
      <c r="B88" s="99" t="s">
        <v>34</v>
      </c>
      <c r="C88" s="100"/>
      <c r="D88" s="101"/>
      <c r="F88" s="5">
        <v>4</v>
      </c>
      <c r="G88" s="90" t="s">
        <v>180</v>
      </c>
      <c r="H88" s="91"/>
      <c r="I88" s="92"/>
    </row>
    <row r="89" spans="1:9" ht="54.75" customHeight="1">
      <c r="A89" s="97"/>
      <c r="B89" s="102"/>
      <c r="C89" s="103"/>
      <c r="D89" s="104"/>
      <c r="F89" s="6">
        <v>3</v>
      </c>
      <c r="G89" s="90" t="s">
        <v>179</v>
      </c>
      <c r="H89" s="91"/>
      <c r="I89" s="92"/>
    </row>
    <row r="90" spans="1:9" ht="46.5" customHeight="1">
      <c r="A90" s="97"/>
      <c r="B90" s="102"/>
      <c r="C90" s="103"/>
      <c r="D90" s="104"/>
      <c r="F90" s="6">
        <v>2</v>
      </c>
      <c r="G90" s="90" t="s">
        <v>178</v>
      </c>
      <c r="H90" s="91"/>
      <c r="I90" s="92"/>
    </row>
    <row r="91" spans="1:9" ht="33.75" customHeight="1">
      <c r="A91" s="97"/>
      <c r="B91" s="102"/>
      <c r="C91" s="103"/>
      <c r="D91" s="104"/>
      <c r="F91" s="6">
        <v>1</v>
      </c>
      <c r="G91" s="90" t="s">
        <v>177</v>
      </c>
      <c r="H91" s="91"/>
      <c r="I91" s="92"/>
    </row>
    <row r="92" spans="1:9" ht="34.5" customHeight="1" thickBot="1">
      <c r="A92" s="98"/>
      <c r="B92" s="105"/>
      <c r="C92" s="106"/>
      <c r="D92" s="107"/>
      <c r="F92" s="7">
        <v>0</v>
      </c>
      <c r="G92" s="93" t="s">
        <v>176</v>
      </c>
      <c r="H92" s="94"/>
      <c r="I92" s="95"/>
    </row>
    <row r="93" spans="1:9" ht="52.5" customHeight="1">
      <c r="A93" s="96">
        <v>18</v>
      </c>
      <c r="B93" s="99" t="s">
        <v>33</v>
      </c>
      <c r="C93" s="100"/>
      <c r="D93" s="101"/>
      <c r="F93" s="5">
        <v>4</v>
      </c>
      <c r="G93" s="90" t="s">
        <v>185</v>
      </c>
      <c r="H93" s="91"/>
      <c r="I93" s="92"/>
    </row>
    <row r="94" spans="1:9" ht="44.25" customHeight="1">
      <c r="A94" s="97"/>
      <c r="B94" s="102"/>
      <c r="C94" s="103"/>
      <c r="D94" s="104"/>
      <c r="F94" s="6">
        <v>3</v>
      </c>
      <c r="G94" s="90" t="s">
        <v>184</v>
      </c>
      <c r="H94" s="91"/>
      <c r="I94" s="92"/>
    </row>
    <row r="95" spans="1:9" ht="32.25" customHeight="1">
      <c r="A95" s="97"/>
      <c r="B95" s="102"/>
      <c r="C95" s="103"/>
      <c r="D95" s="104"/>
      <c r="F95" s="6">
        <v>2</v>
      </c>
      <c r="G95" s="90" t="s">
        <v>183</v>
      </c>
      <c r="H95" s="91"/>
      <c r="I95" s="92"/>
    </row>
    <row r="96" spans="1:9" ht="33.75" customHeight="1">
      <c r="A96" s="97"/>
      <c r="B96" s="102"/>
      <c r="C96" s="103"/>
      <c r="D96" s="104"/>
      <c r="F96" s="6">
        <v>1</v>
      </c>
      <c r="G96" s="90" t="s">
        <v>182</v>
      </c>
      <c r="H96" s="91"/>
      <c r="I96" s="92"/>
    </row>
    <row r="97" spans="1:9" ht="15" thickBot="1">
      <c r="A97" s="98"/>
      <c r="B97" s="105"/>
      <c r="C97" s="106"/>
      <c r="D97" s="107"/>
      <c r="F97" s="7">
        <v>0</v>
      </c>
      <c r="G97" s="93" t="s">
        <v>181</v>
      </c>
      <c r="H97" s="94"/>
      <c r="I97" s="95"/>
    </row>
    <row r="98" spans="1:9" ht="39" customHeight="1">
      <c r="A98" s="96">
        <v>19</v>
      </c>
      <c r="B98" s="99" t="s">
        <v>32</v>
      </c>
      <c r="C98" s="100"/>
      <c r="D98" s="101"/>
      <c r="F98" s="5">
        <v>4</v>
      </c>
      <c r="G98" s="90" t="s">
        <v>190</v>
      </c>
      <c r="H98" s="91"/>
      <c r="I98" s="92"/>
    </row>
    <row r="99" spans="1:9" ht="32.25" customHeight="1">
      <c r="A99" s="97"/>
      <c r="B99" s="102"/>
      <c r="C99" s="103"/>
      <c r="D99" s="104"/>
      <c r="F99" s="6">
        <v>3</v>
      </c>
      <c r="G99" s="90" t="s">
        <v>189</v>
      </c>
      <c r="H99" s="91"/>
      <c r="I99" s="92"/>
    </row>
    <row r="100" spans="1:9" ht="33" customHeight="1">
      <c r="A100" s="97"/>
      <c r="B100" s="102"/>
      <c r="C100" s="103"/>
      <c r="D100" s="104"/>
      <c r="F100" s="6">
        <v>2</v>
      </c>
      <c r="G100" s="90" t="s">
        <v>188</v>
      </c>
      <c r="H100" s="91"/>
      <c r="I100" s="92"/>
    </row>
    <row r="101" spans="1:9" ht="38.25" customHeight="1">
      <c r="A101" s="97"/>
      <c r="B101" s="102"/>
      <c r="C101" s="103"/>
      <c r="D101" s="104"/>
      <c r="F101" s="6">
        <v>1</v>
      </c>
      <c r="G101" s="90" t="s">
        <v>187</v>
      </c>
      <c r="H101" s="91"/>
      <c r="I101" s="92"/>
    </row>
    <row r="102" spans="1:9" ht="41.25" customHeight="1" thickBot="1">
      <c r="A102" s="98"/>
      <c r="B102" s="105"/>
      <c r="C102" s="106"/>
      <c r="D102" s="107"/>
      <c r="F102" s="7">
        <v>0</v>
      </c>
      <c r="G102" s="93" t="s">
        <v>186</v>
      </c>
      <c r="H102" s="94"/>
      <c r="I102" s="95"/>
    </row>
    <row r="103" spans="1:9" ht="52.5" customHeight="1">
      <c r="A103" s="96">
        <v>20</v>
      </c>
      <c r="B103" s="99" t="s">
        <v>31</v>
      </c>
      <c r="C103" s="100"/>
      <c r="D103" s="101"/>
      <c r="F103" s="5">
        <v>4</v>
      </c>
      <c r="G103" s="90" t="s">
        <v>195</v>
      </c>
      <c r="H103" s="91"/>
      <c r="I103" s="92"/>
    </row>
    <row r="104" spans="1:9" ht="30" customHeight="1">
      <c r="A104" s="97"/>
      <c r="B104" s="102"/>
      <c r="C104" s="103"/>
      <c r="D104" s="104"/>
      <c r="F104" s="6">
        <v>3</v>
      </c>
      <c r="G104" s="90" t="s">
        <v>194</v>
      </c>
      <c r="H104" s="91"/>
      <c r="I104" s="92"/>
    </row>
    <row r="105" spans="1:9" ht="40.5" customHeight="1">
      <c r="A105" s="97"/>
      <c r="B105" s="102"/>
      <c r="C105" s="103"/>
      <c r="D105" s="104"/>
      <c r="F105" s="6">
        <v>2</v>
      </c>
      <c r="G105" s="90" t="s">
        <v>193</v>
      </c>
      <c r="H105" s="91"/>
      <c r="I105" s="92"/>
    </row>
    <row r="106" spans="1:9" ht="27.75" customHeight="1">
      <c r="A106" s="97"/>
      <c r="B106" s="102"/>
      <c r="C106" s="103"/>
      <c r="D106" s="104"/>
      <c r="F106" s="6">
        <v>1</v>
      </c>
      <c r="G106" s="90" t="s">
        <v>192</v>
      </c>
      <c r="H106" s="91"/>
      <c r="I106" s="92"/>
    </row>
    <row r="107" spans="1:9" ht="15" thickBot="1">
      <c r="A107" s="98"/>
      <c r="B107" s="105"/>
      <c r="C107" s="106"/>
      <c r="D107" s="107"/>
      <c r="F107" s="7">
        <v>0</v>
      </c>
      <c r="G107" s="93" t="s">
        <v>191</v>
      </c>
      <c r="H107" s="94"/>
      <c r="I107" s="95"/>
    </row>
    <row r="108" spans="1:9" ht="35.25" customHeight="1">
      <c r="A108" s="96">
        <v>21</v>
      </c>
      <c r="B108" s="99" t="s">
        <v>30</v>
      </c>
      <c r="C108" s="100"/>
      <c r="D108" s="101"/>
      <c r="F108" s="5">
        <v>4</v>
      </c>
      <c r="G108" s="90" t="s">
        <v>200</v>
      </c>
      <c r="H108" s="91"/>
      <c r="I108" s="92"/>
    </row>
    <row r="109" spans="1:9" ht="33.75" customHeight="1">
      <c r="A109" s="97"/>
      <c r="B109" s="102"/>
      <c r="C109" s="103"/>
      <c r="D109" s="104"/>
      <c r="F109" s="6">
        <v>3</v>
      </c>
      <c r="G109" s="90" t="s">
        <v>199</v>
      </c>
      <c r="H109" s="91"/>
      <c r="I109" s="92"/>
    </row>
    <row r="110" spans="1:9" ht="32.25" customHeight="1">
      <c r="A110" s="97"/>
      <c r="B110" s="102"/>
      <c r="C110" s="103"/>
      <c r="D110" s="104"/>
      <c r="F110" s="6">
        <v>2</v>
      </c>
      <c r="G110" s="90" t="s">
        <v>198</v>
      </c>
      <c r="H110" s="91"/>
      <c r="I110" s="92"/>
    </row>
    <row r="111" spans="1:9" ht="25.5" customHeight="1">
      <c r="A111" s="97"/>
      <c r="B111" s="102"/>
      <c r="C111" s="103"/>
      <c r="D111" s="104"/>
      <c r="F111" s="6">
        <v>1</v>
      </c>
      <c r="G111" s="90" t="s">
        <v>197</v>
      </c>
      <c r="H111" s="91"/>
      <c r="I111" s="92"/>
    </row>
    <row r="112" spans="1:9" ht="30.75" customHeight="1" thickBot="1">
      <c r="A112" s="98"/>
      <c r="B112" s="105"/>
      <c r="C112" s="106"/>
      <c r="D112" s="107"/>
      <c r="F112" s="7">
        <v>0</v>
      </c>
      <c r="G112" s="93" t="s">
        <v>196</v>
      </c>
      <c r="H112" s="94"/>
      <c r="I112" s="95"/>
    </row>
    <row r="113" spans="1:9" ht="33" customHeight="1">
      <c r="A113" s="96">
        <v>22</v>
      </c>
      <c r="B113" s="99" t="s">
        <v>29</v>
      </c>
      <c r="C113" s="100"/>
      <c r="D113" s="101"/>
      <c r="F113" s="5">
        <v>4</v>
      </c>
      <c r="G113" s="90" t="s">
        <v>200</v>
      </c>
      <c r="H113" s="91"/>
      <c r="I113" s="92"/>
    </row>
    <row r="114" spans="1:9" ht="33" customHeight="1">
      <c r="A114" s="97"/>
      <c r="B114" s="102"/>
      <c r="C114" s="103"/>
      <c r="D114" s="104"/>
      <c r="F114" s="6">
        <v>3</v>
      </c>
      <c r="G114" s="90" t="s">
        <v>199</v>
      </c>
      <c r="H114" s="91"/>
      <c r="I114" s="92"/>
    </row>
    <row r="115" spans="1:9" ht="29.25" customHeight="1">
      <c r="A115" s="97"/>
      <c r="B115" s="102"/>
      <c r="C115" s="103"/>
      <c r="D115" s="104"/>
      <c r="F115" s="6">
        <v>2</v>
      </c>
      <c r="G115" s="90" t="s">
        <v>198</v>
      </c>
      <c r="H115" s="91"/>
      <c r="I115" s="92"/>
    </row>
    <row r="116" spans="1:9" ht="26.25" customHeight="1">
      <c r="A116" s="97"/>
      <c r="B116" s="102"/>
      <c r="C116" s="103"/>
      <c r="D116" s="104"/>
      <c r="F116" s="6">
        <v>1</v>
      </c>
      <c r="G116" s="90" t="s">
        <v>197</v>
      </c>
      <c r="H116" s="91"/>
      <c r="I116" s="92"/>
    </row>
    <row r="117" spans="1:9" ht="25.5" customHeight="1" thickBot="1">
      <c r="A117" s="98"/>
      <c r="B117" s="105"/>
      <c r="C117" s="106"/>
      <c r="D117" s="107"/>
      <c r="F117" s="7">
        <v>0</v>
      </c>
      <c r="G117" s="93" t="s">
        <v>196</v>
      </c>
      <c r="H117" s="94"/>
      <c r="I117" s="95"/>
    </row>
    <row r="118" spans="1:9" ht="32.25" customHeight="1">
      <c r="A118" s="96">
        <v>23</v>
      </c>
      <c r="B118" s="99" t="s">
        <v>28</v>
      </c>
      <c r="C118" s="100"/>
      <c r="D118" s="101"/>
      <c r="F118" s="5">
        <v>4</v>
      </c>
      <c r="G118" s="90" t="s">
        <v>200</v>
      </c>
      <c r="H118" s="91"/>
      <c r="I118" s="92"/>
    </row>
    <row r="119" spans="1:9" ht="29.25" customHeight="1">
      <c r="A119" s="97"/>
      <c r="B119" s="102"/>
      <c r="C119" s="103"/>
      <c r="D119" s="104"/>
      <c r="F119" s="6">
        <v>3</v>
      </c>
      <c r="G119" s="90" t="s">
        <v>199</v>
      </c>
      <c r="H119" s="91"/>
      <c r="I119" s="92"/>
    </row>
    <row r="120" spans="1:9" ht="27" customHeight="1">
      <c r="A120" s="97"/>
      <c r="B120" s="102"/>
      <c r="C120" s="103"/>
      <c r="D120" s="104"/>
      <c r="F120" s="6">
        <v>2</v>
      </c>
      <c r="G120" s="90" t="s">
        <v>198</v>
      </c>
      <c r="H120" s="91"/>
      <c r="I120" s="92"/>
    </row>
    <row r="121" spans="1:9" ht="28.5" customHeight="1">
      <c r="A121" s="97"/>
      <c r="B121" s="102"/>
      <c r="C121" s="103"/>
      <c r="D121" s="104"/>
      <c r="F121" s="6">
        <v>1</v>
      </c>
      <c r="G121" s="90" t="s">
        <v>197</v>
      </c>
      <c r="H121" s="91"/>
      <c r="I121" s="92"/>
    </row>
    <row r="122" spans="1:9" ht="30" customHeight="1" thickBot="1">
      <c r="A122" s="98"/>
      <c r="B122" s="105"/>
      <c r="C122" s="106"/>
      <c r="D122" s="107"/>
      <c r="F122" s="7">
        <v>0</v>
      </c>
      <c r="G122" s="93" t="s">
        <v>196</v>
      </c>
      <c r="H122" s="94"/>
      <c r="I122" s="95"/>
    </row>
    <row r="123" spans="1:9" ht="36" customHeight="1">
      <c r="A123" s="96">
        <v>24</v>
      </c>
      <c r="B123" s="99" t="s">
        <v>12</v>
      </c>
      <c r="C123" s="100"/>
      <c r="D123" s="101"/>
      <c r="F123" s="5">
        <v>4</v>
      </c>
      <c r="G123" s="90" t="s">
        <v>200</v>
      </c>
      <c r="H123" s="91"/>
      <c r="I123" s="92"/>
    </row>
    <row r="124" spans="1:9" ht="31.5" customHeight="1">
      <c r="A124" s="97"/>
      <c r="B124" s="102"/>
      <c r="C124" s="103"/>
      <c r="D124" s="104"/>
      <c r="F124" s="6">
        <v>3</v>
      </c>
      <c r="G124" s="90" t="s">
        <v>199</v>
      </c>
      <c r="H124" s="91"/>
      <c r="I124" s="92"/>
    </row>
    <row r="125" spans="1:9" ht="31.5" customHeight="1">
      <c r="A125" s="97"/>
      <c r="B125" s="102"/>
      <c r="C125" s="103"/>
      <c r="D125" s="104"/>
      <c r="F125" s="6">
        <v>2</v>
      </c>
      <c r="G125" s="90" t="s">
        <v>198</v>
      </c>
      <c r="H125" s="91"/>
      <c r="I125" s="92"/>
    </row>
    <row r="126" spans="1:9" ht="33" customHeight="1">
      <c r="A126" s="97"/>
      <c r="B126" s="102"/>
      <c r="C126" s="103"/>
      <c r="D126" s="104"/>
      <c r="F126" s="6">
        <v>1</v>
      </c>
      <c r="G126" s="90" t="s">
        <v>197</v>
      </c>
      <c r="H126" s="91"/>
      <c r="I126" s="92"/>
    </row>
    <row r="127" spans="1:9" ht="16.5" customHeight="1" thickBot="1">
      <c r="A127" s="98"/>
      <c r="B127" s="105"/>
      <c r="C127" s="106"/>
      <c r="D127" s="107"/>
      <c r="F127" s="7">
        <v>0</v>
      </c>
      <c r="G127" s="93" t="s">
        <v>196</v>
      </c>
      <c r="H127" s="94"/>
      <c r="I127" s="95"/>
    </row>
    <row r="128" spans="1:9">
      <c r="B128" s="1"/>
      <c r="C128" s="1"/>
      <c r="D128" s="1"/>
    </row>
    <row r="130" spans="1:9" ht="15" thickBot="1">
      <c r="A130" s="89" t="s">
        <v>126</v>
      </c>
      <c r="B130" s="89"/>
      <c r="C130" s="89"/>
      <c r="D130" s="89"/>
    </row>
    <row r="131" spans="1:9" ht="46.5" customHeight="1">
      <c r="A131" s="96">
        <v>25</v>
      </c>
      <c r="B131" s="99" t="s">
        <v>27</v>
      </c>
      <c r="C131" s="100"/>
      <c r="D131" s="101"/>
      <c r="F131" s="5">
        <v>4</v>
      </c>
      <c r="G131" s="111" t="s">
        <v>167</v>
      </c>
      <c r="H131" s="112"/>
      <c r="I131" s="113"/>
    </row>
    <row r="132" spans="1:9" ht="32.25" customHeight="1">
      <c r="A132" s="97"/>
      <c r="B132" s="102"/>
      <c r="C132" s="103"/>
      <c r="D132" s="104"/>
      <c r="F132" s="6">
        <v>3</v>
      </c>
      <c r="G132" s="90" t="s">
        <v>147</v>
      </c>
      <c r="H132" s="91"/>
      <c r="I132" s="92"/>
    </row>
    <row r="133" spans="1:9" ht="19.5" customHeight="1">
      <c r="A133" s="97"/>
      <c r="B133" s="102"/>
      <c r="C133" s="103"/>
      <c r="D133" s="104"/>
      <c r="F133" s="6">
        <v>2</v>
      </c>
      <c r="G133" s="90" t="s">
        <v>146</v>
      </c>
      <c r="H133" s="91"/>
      <c r="I133" s="92"/>
    </row>
    <row r="134" spans="1:9" ht="18" customHeight="1">
      <c r="A134" s="97"/>
      <c r="B134" s="102"/>
      <c r="C134" s="103"/>
      <c r="D134" s="104"/>
      <c r="F134" s="6">
        <v>1</v>
      </c>
      <c r="G134" s="90" t="s">
        <v>145</v>
      </c>
      <c r="H134" s="91"/>
      <c r="I134" s="92"/>
    </row>
    <row r="135" spans="1:9" ht="21.75" customHeight="1" thickBot="1">
      <c r="A135" s="98"/>
      <c r="B135" s="105"/>
      <c r="C135" s="106"/>
      <c r="D135" s="107"/>
      <c r="F135" s="7">
        <v>0</v>
      </c>
      <c r="G135" s="93" t="s">
        <v>144</v>
      </c>
      <c r="H135" s="94"/>
      <c r="I135" s="95"/>
    </row>
    <row r="136" spans="1:9" ht="33.75" customHeight="1">
      <c r="A136" s="96">
        <v>26</v>
      </c>
      <c r="B136" s="99" t="s">
        <v>26</v>
      </c>
      <c r="C136" s="100"/>
      <c r="D136" s="101"/>
      <c r="F136" s="5">
        <v>4</v>
      </c>
      <c r="G136" s="111" t="s">
        <v>168</v>
      </c>
      <c r="H136" s="112"/>
      <c r="I136" s="113"/>
    </row>
    <row r="137" spans="1:9" ht="35.25" customHeight="1">
      <c r="A137" s="97"/>
      <c r="B137" s="102"/>
      <c r="C137" s="103"/>
      <c r="D137" s="104"/>
      <c r="F137" s="6">
        <v>3</v>
      </c>
      <c r="G137" s="90" t="s">
        <v>148</v>
      </c>
      <c r="H137" s="91"/>
      <c r="I137" s="92"/>
    </row>
    <row r="138" spans="1:9" ht="22.5" customHeight="1">
      <c r="A138" s="97"/>
      <c r="B138" s="102"/>
      <c r="C138" s="103"/>
      <c r="D138" s="104"/>
      <c r="F138" s="6">
        <v>2</v>
      </c>
      <c r="G138" s="90" t="s">
        <v>146</v>
      </c>
      <c r="H138" s="91"/>
      <c r="I138" s="92"/>
    </row>
    <row r="139" spans="1:9" ht="24" customHeight="1">
      <c r="A139" s="97"/>
      <c r="B139" s="102"/>
      <c r="C139" s="103"/>
      <c r="D139" s="104"/>
      <c r="F139" s="6">
        <v>1</v>
      </c>
      <c r="G139" s="90" t="s">
        <v>145</v>
      </c>
      <c r="H139" s="91"/>
      <c r="I139" s="92"/>
    </row>
    <row r="140" spans="1:9" ht="24.75" customHeight="1" thickBot="1">
      <c r="A140" s="98"/>
      <c r="B140" s="105"/>
      <c r="C140" s="106"/>
      <c r="D140" s="107"/>
      <c r="F140" s="7">
        <v>0</v>
      </c>
      <c r="G140" s="93" t="s">
        <v>143</v>
      </c>
      <c r="H140" s="94"/>
      <c r="I140" s="95"/>
    </row>
    <row r="141" spans="1:9" ht="42" customHeight="1">
      <c r="A141" s="96">
        <v>27</v>
      </c>
      <c r="B141" s="99" t="s">
        <v>25</v>
      </c>
      <c r="C141" s="100"/>
      <c r="D141" s="101"/>
      <c r="F141" s="5">
        <v>4</v>
      </c>
      <c r="G141" s="111" t="s">
        <v>164</v>
      </c>
      <c r="H141" s="112"/>
      <c r="I141" s="113"/>
    </row>
    <row r="142" spans="1:9" ht="17.25" customHeight="1">
      <c r="A142" s="97"/>
      <c r="B142" s="102"/>
      <c r="C142" s="103"/>
      <c r="D142" s="104"/>
      <c r="F142" s="6">
        <v>3</v>
      </c>
      <c r="G142" s="90" t="s">
        <v>169</v>
      </c>
      <c r="H142" s="91"/>
      <c r="I142" s="92"/>
    </row>
    <row r="143" spans="1:9" ht="18.75" customHeight="1">
      <c r="A143" s="97"/>
      <c r="B143" s="102"/>
      <c r="C143" s="103"/>
      <c r="D143" s="104"/>
      <c r="F143" s="6">
        <v>2</v>
      </c>
      <c r="G143" s="90" t="s">
        <v>142</v>
      </c>
      <c r="H143" s="91"/>
      <c r="I143" s="92"/>
    </row>
    <row r="144" spans="1:9" ht="19.5" customHeight="1">
      <c r="A144" s="97"/>
      <c r="B144" s="102"/>
      <c r="C144" s="103"/>
      <c r="D144" s="104"/>
      <c r="F144" s="6">
        <v>1</v>
      </c>
      <c r="G144" s="90" t="s">
        <v>141</v>
      </c>
      <c r="H144" s="91"/>
      <c r="I144" s="92"/>
    </row>
    <row r="145" spans="1:9" ht="20.25" customHeight="1" thickBot="1">
      <c r="A145" s="98"/>
      <c r="B145" s="105"/>
      <c r="C145" s="106"/>
      <c r="D145" s="107"/>
      <c r="F145" s="7">
        <v>0</v>
      </c>
      <c r="G145" s="93" t="s">
        <v>140</v>
      </c>
      <c r="H145" s="94"/>
      <c r="I145" s="95"/>
    </row>
    <row r="146" spans="1:9" ht="39" customHeight="1">
      <c r="A146" s="96">
        <v>28</v>
      </c>
      <c r="B146" s="99" t="s">
        <v>24</v>
      </c>
      <c r="C146" s="100"/>
      <c r="D146" s="101"/>
      <c r="F146" s="5">
        <v>4</v>
      </c>
      <c r="G146" s="111" t="s">
        <v>170</v>
      </c>
      <c r="H146" s="112"/>
      <c r="I146" s="113"/>
    </row>
    <row r="147" spans="1:9" ht="26.25" customHeight="1">
      <c r="A147" s="97"/>
      <c r="B147" s="102"/>
      <c r="C147" s="103"/>
      <c r="D147" s="104"/>
      <c r="F147" s="6">
        <v>3</v>
      </c>
      <c r="G147" s="90" t="s">
        <v>139</v>
      </c>
      <c r="H147" s="91"/>
      <c r="I147" s="92"/>
    </row>
    <row r="148" spans="1:9" ht="22.5" customHeight="1">
      <c r="A148" s="97"/>
      <c r="B148" s="102"/>
      <c r="C148" s="103"/>
      <c r="D148" s="104"/>
      <c r="F148" s="6">
        <v>2</v>
      </c>
      <c r="G148" s="90" t="s">
        <v>137</v>
      </c>
      <c r="H148" s="91"/>
      <c r="I148" s="92"/>
    </row>
    <row r="149" spans="1:9" ht="21.75" customHeight="1">
      <c r="A149" s="97"/>
      <c r="B149" s="102"/>
      <c r="C149" s="103"/>
      <c r="D149" s="104"/>
      <c r="F149" s="6">
        <v>1</v>
      </c>
      <c r="G149" s="90" t="s">
        <v>138</v>
      </c>
      <c r="H149" s="91"/>
      <c r="I149" s="92"/>
    </row>
    <row r="150" spans="1:9" ht="23.25" customHeight="1" thickBot="1">
      <c r="A150" s="98"/>
      <c r="B150" s="105"/>
      <c r="C150" s="106"/>
      <c r="D150" s="107"/>
      <c r="F150" s="7">
        <v>0</v>
      </c>
      <c r="G150" s="93" t="s">
        <v>135</v>
      </c>
      <c r="H150" s="94"/>
      <c r="I150" s="95"/>
    </row>
    <row r="151" spans="1:9" ht="45.75" customHeight="1">
      <c r="A151" s="96">
        <v>29</v>
      </c>
      <c r="B151" s="99" t="s">
        <v>23</v>
      </c>
      <c r="C151" s="100"/>
      <c r="D151" s="101"/>
      <c r="F151" s="5">
        <v>4</v>
      </c>
      <c r="G151" s="111" t="s">
        <v>165</v>
      </c>
      <c r="H151" s="112"/>
      <c r="I151" s="113"/>
    </row>
    <row r="152" spans="1:9" ht="48" customHeight="1">
      <c r="A152" s="97"/>
      <c r="B152" s="102"/>
      <c r="C152" s="103"/>
      <c r="D152" s="104"/>
      <c r="F152" s="6">
        <v>3</v>
      </c>
      <c r="G152" s="90" t="s">
        <v>133</v>
      </c>
      <c r="H152" s="91"/>
      <c r="I152" s="92"/>
    </row>
    <row r="153" spans="1:9" ht="24.75" customHeight="1">
      <c r="A153" s="97"/>
      <c r="B153" s="102"/>
      <c r="C153" s="103"/>
      <c r="D153" s="104"/>
      <c r="F153" s="6">
        <v>2</v>
      </c>
      <c r="G153" s="90" t="s">
        <v>134</v>
      </c>
      <c r="H153" s="91"/>
      <c r="I153" s="92"/>
    </row>
    <row r="154" spans="1:9" ht="33" customHeight="1">
      <c r="A154" s="97"/>
      <c r="B154" s="102"/>
      <c r="C154" s="103"/>
      <c r="D154" s="104"/>
      <c r="F154" s="6">
        <v>1</v>
      </c>
      <c r="G154" s="90" t="s">
        <v>136</v>
      </c>
      <c r="H154" s="91"/>
      <c r="I154" s="92"/>
    </row>
    <row r="155" spans="1:9" ht="21.75" customHeight="1" thickBot="1">
      <c r="A155" s="98"/>
      <c r="B155" s="105"/>
      <c r="C155" s="106"/>
      <c r="D155" s="107"/>
      <c r="F155" s="7">
        <v>0</v>
      </c>
      <c r="G155" s="93" t="s">
        <v>132</v>
      </c>
      <c r="H155" s="94"/>
      <c r="I155" s="95"/>
    </row>
    <row r="156" spans="1:9" ht="42.75" customHeight="1">
      <c r="A156" s="96">
        <v>30</v>
      </c>
      <c r="B156" s="99" t="s">
        <v>15</v>
      </c>
      <c r="C156" s="100"/>
      <c r="D156" s="101"/>
      <c r="F156" s="5">
        <v>4</v>
      </c>
      <c r="G156" s="90" t="s">
        <v>166</v>
      </c>
      <c r="H156" s="91"/>
      <c r="I156" s="92"/>
    </row>
    <row r="157" spans="1:9" ht="34.5" customHeight="1">
      <c r="A157" s="97"/>
      <c r="B157" s="102"/>
      <c r="C157" s="103"/>
      <c r="D157" s="104"/>
      <c r="F157" s="6">
        <v>3</v>
      </c>
      <c r="G157" s="90" t="s">
        <v>131</v>
      </c>
      <c r="H157" s="91"/>
      <c r="I157" s="92"/>
    </row>
    <row r="158" spans="1:9" ht="36.75" customHeight="1">
      <c r="A158" s="97"/>
      <c r="B158" s="102"/>
      <c r="C158" s="103"/>
      <c r="D158" s="104"/>
      <c r="F158" s="6">
        <v>2</v>
      </c>
      <c r="G158" s="90" t="s">
        <v>130</v>
      </c>
      <c r="H158" s="91"/>
      <c r="I158" s="92"/>
    </row>
    <row r="159" spans="1:9" ht="28.5" customHeight="1">
      <c r="A159" s="97"/>
      <c r="B159" s="102"/>
      <c r="C159" s="103"/>
      <c r="D159" s="104"/>
      <c r="F159" s="6">
        <v>1</v>
      </c>
      <c r="G159" s="90" t="s">
        <v>129</v>
      </c>
      <c r="H159" s="91"/>
      <c r="I159" s="92"/>
    </row>
    <row r="160" spans="1:9" ht="29.25" customHeight="1" thickBot="1">
      <c r="A160" s="98"/>
      <c r="B160" s="105"/>
      <c r="C160" s="106"/>
      <c r="D160" s="107"/>
      <c r="F160" s="7">
        <v>0</v>
      </c>
      <c r="G160" s="93" t="s">
        <v>128</v>
      </c>
      <c r="H160" s="94"/>
      <c r="I160" s="95"/>
    </row>
    <row r="162" spans="1:9" ht="15" thickBot="1">
      <c r="A162" s="89" t="s">
        <v>127</v>
      </c>
      <c r="B162" s="89"/>
      <c r="C162" s="89"/>
      <c r="D162" s="89"/>
    </row>
    <row r="163" spans="1:9" ht="53.25" customHeight="1">
      <c r="A163" s="96">
        <v>31</v>
      </c>
      <c r="B163" s="99" t="s">
        <v>21</v>
      </c>
      <c r="C163" s="100"/>
      <c r="D163" s="101"/>
      <c r="F163" s="5">
        <v>4</v>
      </c>
      <c r="G163" s="111" t="s">
        <v>87</v>
      </c>
      <c r="H163" s="112"/>
      <c r="I163" s="113"/>
    </row>
    <row r="164" spans="1:9" ht="54.75" customHeight="1">
      <c r="A164" s="97"/>
      <c r="B164" s="102"/>
      <c r="C164" s="103"/>
      <c r="D164" s="104"/>
      <c r="F164" s="6">
        <v>3</v>
      </c>
      <c r="G164" s="90" t="s">
        <v>88</v>
      </c>
      <c r="H164" s="91"/>
      <c r="I164" s="92"/>
    </row>
    <row r="165" spans="1:9" ht="38.25" customHeight="1">
      <c r="A165" s="97"/>
      <c r="B165" s="102"/>
      <c r="C165" s="103"/>
      <c r="D165" s="104"/>
      <c r="F165" s="6">
        <v>2</v>
      </c>
      <c r="G165" s="90" t="s">
        <v>86</v>
      </c>
      <c r="H165" s="91"/>
      <c r="I165" s="92"/>
    </row>
    <row r="166" spans="1:9" ht="35.25" customHeight="1">
      <c r="A166" s="97"/>
      <c r="B166" s="102"/>
      <c r="C166" s="103"/>
      <c r="D166" s="104"/>
      <c r="F166" s="6">
        <v>1</v>
      </c>
      <c r="G166" s="90" t="s">
        <v>85</v>
      </c>
      <c r="H166" s="91"/>
      <c r="I166" s="92"/>
    </row>
    <row r="167" spans="1:9" ht="48.75" customHeight="1" thickBot="1">
      <c r="A167" s="98"/>
      <c r="B167" s="105"/>
      <c r="C167" s="106"/>
      <c r="D167" s="107"/>
      <c r="F167" s="7">
        <v>0</v>
      </c>
      <c r="G167" s="93" t="s">
        <v>84</v>
      </c>
      <c r="H167" s="94"/>
      <c r="I167" s="95"/>
    </row>
    <row r="168" spans="1:9" ht="54" customHeight="1">
      <c r="A168" s="108">
        <v>32</v>
      </c>
      <c r="B168" s="99" t="s">
        <v>22</v>
      </c>
      <c r="C168" s="100"/>
      <c r="D168" s="101"/>
      <c r="F168" s="5">
        <v>4</v>
      </c>
      <c r="G168" s="111" t="s">
        <v>93</v>
      </c>
      <c r="H168" s="112"/>
      <c r="I168" s="113"/>
    </row>
    <row r="169" spans="1:9" ht="52.5" customHeight="1">
      <c r="A169" s="109"/>
      <c r="B169" s="102"/>
      <c r="C169" s="103"/>
      <c r="D169" s="104"/>
      <c r="F169" s="6">
        <v>3</v>
      </c>
      <c r="G169" s="90" t="s">
        <v>92</v>
      </c>
      <c r="H169" s="91"/>
      <c r="I169" s="92"/>
    </row>
    <row r="170" spans="1:9" ht="51" customHeight="1">
      <c r="A170" s="109"/>
      <c r="B170" s="102"/>
      <c r="C170" s="103"/>
      <c r="D170" s="104"/>
      <c r="F170" s="6">
        <v>2</v>
      </c>
      <c r="G170" s="90" t="s">
        <v>91</v>
      </c>
      <c r="H170" s="91"/>
      <c r="I170" s="92"/>
    </row>
    <row r="171" spans="1:9" ht="52.5" customHeight="1">
      <c r="A171" s="109"/>
      <c r="B171" s="102"/>
      <c r="C171" s="103"/>
      <c r="D171" s="104"/>
      <c r="F171" s="6">
        <v>1</v>
      </c>
      <c r="G171" s="90" t="s">
        <v>90</v>
      </c>
      <c r="H171" s="91"/>
      <c r="I171" s="92"/>
    </row>
    <row r="172" spans="1:9" ht="51.75" customHeight="1" thickBot="1">
      <c r="A172" s="110"/>
      <c r="B172" s="105"/>
      <c r="C172" s="106"/>
      <c r="D172" s="107"/>
      <c r="F172" s="7">
        <v>0</v>
      </c>
      <c r="G172" s="93" t="s">
        <v>89</v>
      </c>
      <c r="H172" s="94"/>
      <c r="I172" s="95"/>
    </row>
    <row r="173" spans="1:9" ht="53.25" customHeight="1">
      <c r="A173" s="96">
        <v>33</v>
      </c>
      <c r="B173" s="99" t="s">
        <v>16</v>
      </c>
      <c r="C173" s="100"/>
      <c r="D173" s="101"/>
      <c r="F173" s="5">
        <v>4</v>
      </c>
      <c r="G173" s="111" t="s">
        <v>97</v>
      </c>
      <c r="H173" s="112"/>
      <c r="I173" s="113"/>
    </row>
    <row r="174" spans="1:9" ht="48.75" customHeight="1">
      <c r="A174" s="97"/>
      <c r="B174" s="102"/>
      <c r="C174" s="103"/>
      <c r="D174" s="104"/>
      <c r="F174" s="6">
        <v>3</v>
      </c>
      <c r="G174" s="90" t="s">
        <v>96</v>
      </c>
      <c r="H174" s="91"/>
      <c r="I174" s="92"/>
    </row>
    <row r="175" spans="1:9" ht="48" customHeight="1">
      <c r="A175" s="97"/>
      <c r="B175" s="102"/>
      <c r="C175" s="103"/>
      <c r="D175" s="104"/>
      <c r="F175" s="6">
        <v>2</v>
      </c>
      <c r="G175" s="90" t="s">
        <v>95</v>
      </c>
      <c r="H175" s="91"/>
      <c r="I175" s="92"/>
    </row>
    <row r="176" spans="1:9" ht="48.75" customHeight="1">
      <c r="A176" s="97"/>
      <c r="B176" s="102"/>
      <c r="C176" s="103"/>
      <c r="D176" s="104"/>
      <c r="F176" s="6">
        <v>1</v>
      </c>
      <c r="G176" s="90" t="s">
        <v>98</v>
      </c>
      <c r="H176" s="91"/>
      <c r="I176" s="92"/>
    </row>
    <row r="177" spans="1:9" ht="27" customHeight="1" thickBot="1">
      <c r="A177" s="98"/>
      <c r="B177" s="105"/>
      <c r="C177" s="106"/>
      <c r="D177" s="107"/>
      <c r="F177" s="7">
        <v>0</v>
      </c>
      <c r="G177" s="93" t="s">
        <v>94</v>
      </c>
      <c r="H177" s="94"/>
      <c r="I177" s="95"/>
    </row>
  </sheetData>
  <mergeCells count="235">
    <mergeCell ref="G127:I127"/>
    <mergeCell ref="B68:D72"/>
    <mergeCell ref="A73:A77"/>
    <mergeCell ref="B73:D77"/>
    <mergeCell ref="A78:A82"/>
    <mergeCell ref="B78:D82"/>
    <mergeCell ref="A83:A87"/>
    <mergeCell ref="B83:D87"/>
    <mergeCell ref="A88:A92"/>
    <mergeCell ref="B88:D92"/>
    <mergeCell ref="A93:A97"/>
    <mergeCell ref="B93:D97"/>
    <mergeCell ref="A98:A102"/>
    <mergeCell ref="B98:D102"/>
    <mergeCell ref="A103:A107"/>
    <mergeCell ref="B103:D107"/>
    <mergeCell ref="A108:A112"/>
    <mergeCell ref="B108:D112"/>
    <mergeCell ref="A113:A117"/>
    <mergeCell ref="B113:D117"/>
    <mergeCell ref="A123:A127"/>
    <mergeCell ref="B123:D127"/>
    <mergeCell ref="A118:A122"/>
    <mergeCell ref="B118:D122"/>
    <mergeCell ref="G118:I118"/>
    <mergeCell ref="G119:I119"/>
    <mergeCell ref="G120:I120"/>
    <mergeCell ref="G121:I121"/>
    <mergeCell ref="G122:I122"/>
    <mergeCell ref="G123:I123"/>
    <mergeCell ref="G124:I124"/>
    <mergeCell ref="G125:I125"/>
    <mergeCell ref="G126:I126"/>
    <mergeCell ref="G109:I109"/>
    <mergeCell ref="G110:I110"/>
    <mergeCell ref="G111:I111"/>
    <mergeCell ref="G112:I112"/>
    <mergeCell ref="G113:I113"/>
    <mergeCell ref="G114:I114"/>
    <mergeCell ref="G115:I115"/>
    <mergeCell ref="G116:I116"/>
    <mergeCell ref="G117:I117"/>
    <mergeCell ref="G157:I157"/>
    <mergeCell ref="G158:I158"/>
    <mergeCell ref="G159:I159"/>
    <mergeCell ref="G160:I160"/>
    <mergeCell ref="B156:D160"/>
    <mergeCell ref="A156:A160"/>
    <mergeCell ref="G68:I68"/>
    <mergeCell ref="G69:I69"/>
    <mergeCell ref="G70:I70"/>
    <mergeCell ref="G71:I71"/>
    <mergeCell ref="G72:I72"/>
    <mergeCell ref="G149:I149"/>
    <mergeCell ref="G150:I150"/>
    <mergeCell ref="A146:A150"/>
    <mergeCell ref="B146:D150"/>
    <mergeCell ref="G151:I151"/>
    <mergeCell ref="G152:I152"/>
    <mergeCell ref="G153:I153"/>
    <mergeCell ref="G154:I154"/>
    <mergeCell ref="G155:I155"/>
    <mergeCell ref="A151:A155"/>
    <mergeCell ref="B151:D155"/>
    <mergeCell ref="G142:I142"/>
    <mergeCell ref="A68:A72"/>
    <mergeCell ref="G144:I144"/>
    <mergeCell ref="G145:I145"/>
    <mergeCell ref="A141:A145"/>
    <mergeCell ref="B141:D145"/>
    <mergeCell ref="G146:I146"/>
    <mergeCell ref="G147:I147"/>
    <mergeCell ref="G148:I148"/>
    <mergeCell ref="G140:I140"/>
    <mergeCell ref="G156:I156"/>
    <mergeCell ref="G138:I138"/>
    <mergeCell ref="G137:I137"/>
    <mergeCell ref="G136:I136"/>
    <mergeCell ref="B136:D140"/>
    <mergeCell ref="A136:A140"/>
    <mergeCell ref="G141:I141"/>
    <mergeCell ref="G134:I134"/>
    <mergeCell ref="G133:I133"/>
    <mergeCell ref="G143:I143"/>
    <mergeCell ref="G34:I34"/>
    <mergeCell ref="G132:I132"/>
    <mergeCell ref="G131:I131"/>
    <mergeCell ref="A131:A135"/>
    <mergeCell ref="B131:D135"/>
    <mergeCell ref="G91:I91"/>
    <mergeCell ref="G92:I92"/>
    <mergeCell ref="G93:I93"/>
    <mergeCell ref="G94:I94"/>
    <mergeCell ref="G95:I95"/>
    <mergeCell ref="G96:I96"/>
    <mergeCell ref="G97:I97"/>
    <mergeCell ref="G98:I98"/>
    <mergeCell ref="G99:I99"/>
    <mergeCell ref="G100:I100"/>
    <mergeCell ref="G101:I101"/>
    <mergeCell ref="G102:I102"/>
    <mergeCell ref="G103:I103"/>
    <mergeCell ref="G104:I104"/>
    <mergeCell ref="G135:I135"/>
    <mergeCell ref="G83:I83"/>
    <mergeCell ref="G84:I84"/>
    <mergeCell ref="G85:I85"/>
    <mergeCell ref="G86:I86"/>
    <mergeCell ref="G45:I45"/>
    <mergeCell ref="G37:I37"/>
    <mergeCell ref="G38:I38"/>
    <mergeCell ref="G39:I39"/>
    <mergeCell ref="G40:I40"/>
    <mergeCell ref="G41:I41"/>
    <mergeCell ref="G12:I12"/>
    <mergeCell ref="G13:I13"/>
    <mergeCell ref="G14:I14"/>
    <mergeCell ref="G19:I19"/>
    <mergeCell ref="G20:I20"/>
    <mergeCell ref="G21:I21"/>
    <mergeCell ref="G22:I22"/>
    <mergeCell ref="G23:I23"/>
    <mergeCell ref="G36:I36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A50:A54"/>
    <mergeCell ref="B50:D54"/>
    <mergeCell ref="A55:A59"/>
    <mergeCell ref="B55:D59"/>
    <mergeCell ref="A60:A64"/>
    <mergeCell ref="B60:D64"/>
    <mergeCell ref="A2:A6"/>
    <mergeCell ref="B2:D6"/>
    <mergeCell ref="A7:A11"/>
    <mergeCell ref="B7:D11"/>
    <mergeCell ref="A12:A16"/>
    <mergeCell ref="B12:D16"/>
    <mergeCell ref="A17:A21"/>
    <mergeCell ref="B17:D21"/>
    <mergeCell ref="A37:A41"/>
    <mergeCell ref="B37:D41"/>
    <mergeCell ref="A22:A26"/>
    <mergeCell ref="B22:D26"/>
    <mergeCell ref="A27:A31"/>
    <mergeCell ref="B27:D31"/>
    <mergeCell ref="A32:A36"/>
    <mergeCell ref="B32:D36"/>
    <mergeCell ref="G46:I46"/>
    <mergeCell ref="G47:I47"/>
    <mergeCell ref="G48:I48"/>
    <mergeCell ref="G49:I49"/>
    <mergeCell ref="A1:D1"/>
    <mergeCell ref="A44:D44"/>
    <mergeCell ref="A45:A49"/>
    <mergeCell ref="B45:D49"/>
    <mergeCell ref="G7:I7"/>
    <mergeCell ref="G8:I8"/>
    <mergeCell ref="G9:I9"/>
    <mergeCell ref="G10:I10"/>
    <mergeCell ref="G11:I11"/>
    <mergeCell ref="G2:I2"/>
    <mergeCell ref="G6:I6"/>
    <mergeCell ref="G5:I5"/>
    <mergeCell ref="G4:I4"/>
    <mergeCell ref="G3:I3"/>
    <mergeCell ref="G24:I24"/>
    <mergeCell ref="G15:I15"/>
    <mergeCell ref="G16:I16"/>
    <mergeCell ref="G17:I17"/>
    <mergeCell ref="G18:I18"/>
    <mergeCell ref="G35:I35"/>
    <mergeCell ref="G108:I108"/>
    <mergeCell ref="G55:I55"/>
    <mergeCell ref="G56:I56"/>
    <mergeCell ref="G57:I57"/>
    <mergeCell ref="G58:I58"/>
    <mergeCell ref="G59:I59"/>
    <mergeCell ref="G50:I50"/>
    <mergeCell ref="G51:I51"/>
    <mergeCell ref="G52:I52"/>
    <mergeCell ref="G53:I53"/>
    <mergeCell ref="G54:I54"/>
    <mergeCell ref="G87:I87"/>
    <mergeCell ref="G88:I88"/>
    <mergeCell ref="G89:I89"/>
    <mergeCell ref="G90:I90"/>
    <mergeCell ref="G77:I77"/>
    <mergeCell ref="G78:I78"/>
    <mergeCell ref="G79:I79"/>
    <mergeCell ref="G80:I80"/>
    <mergeCell ref="G81:I81"/>
    <mergeCell ref="G82:I82"/>
    <mergeCell ref="G105:I105"/>
    <mergeCell ref="G106:I106"/>
    <mergeCell ref="G107:I107"/>
    <mergeCell ref="G60:I60"/>
    <mergeCell ref="G61:I61"/>
    <mergeCell ref="G62:I62"/>
    <mergeCell ref="G63:I63"/>
    <mergeCell ref="G64:I64"/>
    <mergeCell ref="G73:I73"/>
    <mergeCell ref="G74:I74"/>
    <mergeCell ref="G75:I75"/>
    <mergeCell ref="G76:I76"/>
    <mergeCell ref="A162:D162"/>
    <mergeCell ref="A130:D130"/>
    <mergeCell ref="G174:I174"/>
    <mergeCell ref="G175:I175"/>
    <mergeCell ref="G176:I176"/>
    <mergeCell ref="G177:I177"/>
    <mergeCell ref="A163:A167"/>
    <mergeCell ref="B163:D167"/>
    <mergeCell ref="A168:A172"/>
    <mergeCell ref="B168:D172"/>
    <mergeCell ref="A173:A177"/>
    <mergeCell ref="B173:D177"/>
    <mergeCell ref="G163:I163"/>
    <mergeCell ref="G168:I168"/>
    <mergeCell ref="G173:I173"/>
    <mergeCell ref="G164:I164"/>
    <mergeCell ref="G165:I165"/>
    <mergeCell ref="G166:I166"/>
    <mergeCell ref="G167:I167"/>
    <mergeCell ref="G169:I169"/>
    <mergeCell ref="G170:I170"/>
    <mergeCell ref="G171:I171"/>
    <mergeCell ref="G172:I172"/>
    <mergeCell ref="G139:I1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EVALUACIÓN CI</vt:lpstr>
      <vt:lpstr>Hoja3</vt:lpstr>
      <vt:lpstr>Hoja1</vt:lpstr>
      <vt:lpstr>'EVALUACIÓN CI'!Área_de_impresión</vt:lpstr>
      <vt:lpstr>'EVALUACIÓN CI'!Títulos_a_imprimir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Lucero Calderón Hernández</cp:lastModifiedBy>
  <cp:lastPrinted>2018-06-06T22:37:31Z</cp:lastPrinted>
  <dcterms:created xsi:type="dcterms:W3CDTF">2017-02-21T18:36:51Z</dcterms:created>
  <dcterms:modified xsi:type="dcterms:W3CDTF">2021-07-13T03:45:53Z</dcterms:modified>
</cp:coreProperties>
</file>